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480" windowHeight="9120" firstSheet="2" activeTab="2"/>
  </bookViews>
  <sheets>
    <sheet name="PVS1-AP" sheetId="30" state="hidden" r:id="rId1"/>
    <sheet name="PVS2-AP" sheetId="31" state="hidden" r:id="rId2"/>
    <sheet name="PVJA-AP-SN" sheetId="32" r:id="rId3"/>
  </sheets>
  <externalReferences>
    <externalReference r:id="rId4"/>
    <externalReference r:id="rId5"/>
  </externalReferences>
  <definedNames>
    <definedName name="_xlnm._FilterDatabase" localSheetId="2" hidden="1">'PVJA-AP-SN'!$A$12:$N$175</definedName>
    <definedName name="_xlnm._FilterDatabase" localSheetId="0" hidden="1">'PVS1-AP'!$A$12:$AK$175</definedName>
    <definedName name="_xlnm._FilterDatabase" localSheetId="1" hidden="1">'PVS2-AP'!$A$12:$AG$175</definedName>
    <definedName name="Etudiants" localSheetId="2">#REF!</definedName>
    <definedName name="Etudiants" localSheetId="0">#REF!</definedName>
    <definedName name="Etudiants" localSheetId="1">#REF!</definedName>
    <definedName name="Etudiants">#REF!</definedName>
    <definedName name="_xlnm.Print_Titles" localSheetId="2">'PVJA-AP-SN'!$12:$12</definedName>
    <definedName name="_xlnm.Print_Titles" localSheetId="0">'PVS1-AP'!$12:$12</definedName>
    <definedName name="_xlnm.Print_Titles" localSheetId="1">'PVS2-AP'!$12:$12</definedName>
  </definedNames>
  <calcPr calcId="125725"/>
</workbook>
</file>

<file path=xl/calcChain.xml><?xml version="1.0" encoding="utf-8"?>
<calcChain xmlns="http://schemas.openxmlformats.org/spreadsheetml/2006/main">
  <c r="T175" i="31"/>
  <c r="S175"/>
  <c r="R175"/>
  <c r="Q175"/>
  <c r="P175"/>
  <c r="O175"/>
  <c r="N175"/>
  <c r="M175"/>
  <c r="L175"/>
  <c r="K175"/>
  <c r="J175"/>
  <c r="U175" s="1"/>
  <c r="V175" s="1"/>
  <c r="W175" s="1"/>
  <c r="I175"/>
  <c r="H175"/>
  <c r="G175"/>
  <c r="U174"/>
  <c r="V174" s="1"/>
  <c r="W174" s="1"/>
  <c r="T174"/>
  <c r="S174"/>
  <c r="R174"/>
  <c r="Q174"/>
  <c r="P174"/>
  <c r="O174"/>
  <c r="N174"/>
  <c r="M174"/>
  <c r="L174"/>
  <c r="K174"/>
  <c r="J174"/>
  <c r="I174"/>
  <c r="H174"/>
  <c r="G174"/>
  <c r="T173"/>
  <c r="S173"/>
  <c r="R173"/>
  <c r="Q173"/>
  <c r="P173"/>
  <c r="O173"/>
  <c r="N173"/>
  <c r="M173"/>
  <c r="L173"/>
  <c r="K173"/>
  <c r="J173"/>
  <c r="I173"/>
  <c r="H173"/>
  <c r="G173"/>
  <c r="T172"/>
  <c r="S172"/>
  <c r="R172"/>
  <c r="Q172"/>
  <c r="P172"/>
  <c r="O172"/>
  <c r="N172"/>
  <c r="M172"/>
  <c r="L172"/>
  <c r="K172"/>
  <c r="J172"/>
  <c r="I172"/>
  <c r="H172"/>
  <c r="G172"/>
  <c r="T171"/>
  <c r="S171"/>
  <c r="R171"/>
  <c r="Q171"/>
  <c r="P171"/>
  <c r="O171"/>
  <c r="N171"/>
  <c r="M171"/>
  <c r="L171"/>
  <c r="K171"/>
  <c r="J171"/>
  <c r="I171"/>
  <c r="H171"/>
  <c r="G171"/>
  <c r="T170"/>
  <c r="S170"/>
  <c r="R170"/>
  <c r="Q170"/>
  <c r="P170"/>
  <c r="O170"/>
  <c r="N170"/>
  <c r="M170"/>
  <c r="L170"/>
  <c r="K170"/>
  <c r="J170"/>
  <c r="U170" s="1"/>
  <c r="V170" s="1"/>
  <c r="W170" s="1"/>
  <c r="I170"/>
  <c r="H170"/>
  <c r="G170"/>
  <c r="T169"/>
  <c r="S169"/>
  <c r="R169"/>
  <c r="Q169"/>
  <c r="P169"/>
  <c r="O169"/>
  <c r="N169"/>
  <c r="M169"/>
  <c r="L169"/>
  <c r="K169"/>
  <c r="J169"/>
  <c r="I169"/>
  <c r="H169"/>
  <c r="G169"/>
  <c r="T168"/>
  <c r="S168"/>
  <c r="R168"/>
  <c r="Q168"/>
  <c r="P168"/>
  <c r="O168"/>
  <c r="N168"/>
  <c r="M168"/>
  <c r="L168"/>
  <c r="K168"/>
  <c r="J168"/>
  <c r="I168"/>
  <c r="H168"/>
  <c r="G168"/>
  <c r="T167"/>
  <c r="S167"/>
  <c r="R167"/>
  <c r="Q167"/>
  <c r="P167"/>
  <c r="O167"/>
  <c r="N167"/>
  <c r="M167"/>
  <c r="L167"/>
  <c r="K167"/>
  <c r="J167"/>
  <c r="I167"/>
  <c r="H167"/>
  <c r="G167"/>
  <c r="T166"/>
  <c r="S166"/>
  <c r="R166"/>
  <c r="Q166"/>
  <c r="P166"/>
  <c r="O166"/>
  <c r="N166"/>
  <c r="M166"/>
  <c r="L166"/>
  <c r="K166"/>
  <c r="J166"/>
  <c r="U166" s="1"/>
  <c r="V166" s="1"/>
  <c r="W166" s="1"/>
  <c r="I166"/>
  <c r="H166"/>
  <c r="G166"/>
  <c r="T165"/>
  <c r="S165"/>
  <c r="R165"/>
  <c r="Q165"/>
  <c r="P165"/>
  <c r="O165"/>
  <c r="N165"/>
  <c r="M165"/>
  <c r="L165"/>
  <c r="K165"/>
  <c r="J165"/>
  <c r="U165" s="1"/>
  <c r="V165" s="1"/>
  <c r="W165" s="1"/>
  <c r="I165"/>
  <c r="H165"/>
  <c r="G165"/>
  <c r="T164"/>
  <c r="S164"/>
  <c r="R164"/>
  <c r="Q164"/>
  <c r="P164"/>
  <c r="O164"/>
  <c r="N164"/>
  <c r="M164"/>
  <c r="L164"/>
  <c r="K164"/>
  <c r="J164"/>
  <c r="I164"/>
  <c r="H164"/>
  <c r="G164"/>
  <c r="T163"/>
  <c r="S163"/>
  <c r="R163"/>
  <c r="Q163"/>
  <c r="P163"/>
  <c r="O163"/>
  <c r="N163"/>
  <c r="M163"/>
  <c r="L163"/>
  <c r="K163"/>
  <c r="J163"/>
  <c r="I163"/>
  <c r="H163"/>
  <c r="G163"/>
  <c r="T162"/>
  <c r="S162"/>
  <c r="R162"/>
  <c r="Q162"/>
  <c r="P162"/>
  <c r="O162"/>
  <c r="N162"/>
  <c r="M162"/>
  <c r="L162"/>
  <c r="K162"/>
  <c r="J162"/>
  <c r="I162"/>
  <c r="H162"/>
  <c r="G162"/>
  <c r="T161"/>
  <c r="S161"/>
  <c r="R161"/>
  <c r="Q161"/>
  <c r="P161"/>
  <c r="O161"/>
  <c r="N161"/>
  <c r="M161"/>
  <c r="L161"/>
  <c r="K161"/>
  <c r="J161"/>
  <c r="U161" s="1"/>
  <c r="V161" s="1"/>
  <c r="W161" s="1"/>
  <c r="I161"/>
  <c r="H161"/>
  <c r="G161"/>
  <c r="T160"/>
  <c r="S160"/>
  <c r="R160"/>
  <c r="Q160"/>
  <c r="P160"/>
  <c r="O160"/>
  <c r="N160"/>
  <c r="M160"/>
  <c r="L160"/>
  <c r="K160"/>
  <c r="J160"/>
  <c r="I160"/>
  <c r="H160"/>
  <c r="G160"/>
  <c r="T159"/>
  <c r="S159"/>
  <c r="R159"/>
  <c r="Q159"/>
  <c r="P159"/>
  <c r="O159"/>
  <c r="N159"/>
  <c r="M159"/>
  <c r="L159"/>
  <c r="K159"/>
  <c r="J159"/>
  <c r="I159"/>
  <c r="H159"/>
  <c r="G159"/>
  <c r="T158"/>
  <c r="S158"/>
  <c r="R158"/>
  <c r="Q158"/>
  <c r="P158"/>
  <c r="O158"/>
  <c r="N158"/>
  <c r="M158"/>
  <c r="L158"/>
  <c r="K158"/>
  <c r="J158"/>
  <c r="I158"/>
  <c r="H158"/>
  <c r="G158"/>
  <c r="T157"/>
  <c r="S157"/>
  <c r="R157"/>
  <c r="Q157"/>
  <c r="P157"/>
  <c r="O157"/>
  <c r="N157"/>
  <c r="M157"/>
  <c r="L157"/>
  <c r="K157"/>
  <c r="J157"/>
  <c r="U157" s="1"/>
  <c r="V157" s="1"/>
  <c r="W157" s="1"/>
  <c r="I157"/>
  <c r="H157"/>
  <c r="G157"/>
  <c r="T156"/>
  <c r="S156"/>
  <c r="R156"/>
  <c r="Q156"/>
  <c r="P156"/>
  <c r="O156"/>
  <c r="N156"/>
  <c r="M156"/>
  <c r="L156"/>
  <c r="K156"/>
  <c r="J156"/>
  <c r="I156"/>
  <c r="H156"/>
  <c r="G156"/>
  <c r="T155"/>
  <c r="S155"/>
  <c r="R155"/>
  <c r="Q155"/>
  <c r="P155"/>
  <c r="O155"/>
  <c r="N155"/>
  <c r="M155"/>
  <c r="L155"/>
  <c r="K155"/>
  <c r="J155"/>
  <c r="I155"/>
  <c r="H155"/>
  <c r="G155"/>
  <c r="T154"/>
  <c r="S154"/>
  <c r="R154"/>
  <c r="Q154"/>
  <c r="P154"/>
  <c r="O154"/>
  <c r="N154"/>
  <c r="M154"/>
  <c r="L154"/>
  <c r="K154"/>
  <c r="J154"/>
  <c r="I154"/>
  <c r="H154"/>
  <c r="G154"/>
  <c r="T153"/>
  <c r="S153"/>
  <c r="R153"/>
  <c r="Q153"/>
  <c r="P153"/>
  <c r="O153"/>
  <c r="N153"/>
  <c r="M153"/>
  <c r="L153"/>
  <c r="K153"/>
  <c r="J153"/>
  <c r="U153" s="1"/>
  <c r="V153" s="1"/>
  <c r="W153" s="1"/>
  <c r="I153"/>
  <c r="H153"/>
  <c r="G153"/>
  <c r="T152"/>
  <c r="S152"/>
  <c r="R152"/>
  <c r="Q152"/>
  <c r="P152"/>
  <c r="O152"/>
  <c r="N152"/>
  <c r="M152"/>
  <c r="L152"/>
  <c r="K152"/>
  <c r="J152"/>
  <c r="I152"/>
  <c r="H152"/>
  <c r="G152"/>
  <c r="T151"/>
  <c r="S151"/>
  <c r="R151"/>
  <c r="Q151"/>
  <c r="P151"/>
  <c r="O151"/>
  <c r="N151"/>
  <c r="M151"/>
  <c r="L151"/>
  <c r="K151"/>
  <c r="J151"/>
  <c r="I151"/>
  <c r="H151"/>
  <c r="G151"/>
  <c r="T150"/>
  <c r="S150"/>
  <c r="R150"/>
  <c r="Q150"/>
  <c r="P150"/>
  <c r="O150"/>
  <c r="N150"/>
  <c r="M150"/>
  <c r="L150"/>
  <c r="K150"/>
  <c r="J150"/>
  <c r="I150"/>
  <c r="H150"/>
  <c r="G150"/>
  <c r="T149"/>
  <c r="S149"/>
  <c r="R149"/>
  <c r="Q149"/>
  <c r="P149"/>
  <c r="O149"/>
  <c r="N149"/>
  <c r="M149"/>
  <c r="L149"/>
  <c r="K149"/>
  <c r="J149"/>
  <c r="U149" s="1"/>
  <c r="V149" s="1"/>
  <c r="W149" s="1"/>
  <c r="I149"/>
  <c r="H149"/>
  <c r="G149"/>
  <c r="T148"/>
  <c r="S148"/>
  <c r="R148"/>
  <c r="Q148"/>
  <c r="P148"/>
  <c r="O148"/>
  <c r="N148"/>
  <c r="M148"/>
  <c r="L148"/>
  <c r="K148"/>
  <c r="J148"/>
  <c r="I148"/>
  <c r="H148"/>
  <c r="G148"/>
  <c r="T147"/>
  <c r="S147"/>
  <c r="R147"/>
  <c r="Q147"/>
  <c r="P147"/>
  <c r="O147"/>
  <c r="N147"/>
  <c r="M147"/>
  <c r="L147"/>
  <c r="K147"/>
  <c r="J147"/>
  <c r="I147"/>
  <c r="H147"/>
  <c r="G147"/>
  <c r="T146"/>
  <c r="S146"/>
  <c r="R146"/>
  <c r="Q146"/>
  <c r="P146"/>
  <c r="O146"/>
  <c r="N146"/>
  <c r="M146"/>
  <c r="L146"/>
  <c r="K146"/>
  <c r="J146"/>
  <c r="I146"/>
  <c r="H146"/>
  <c r="G146"/>
  <c r="T145"/>
  <c r="S145"/>
  <c r="R145"/>
  <c r="Q145"/>
  <c r="P145"/>
  <c r="O145"/>
  <c r="N145"/>
  <c r="M145"/>
  <c r="L145"/>
  <c r="K145"/>
  <c r="J145"/>
  <c r="U145" s="1"/>
  <c r="V145" s="1"/>
  <c r="W145" s="1"/>
  <c r="I145"/>
  <c r="H145"/>
  <c r="G145"/>
  <c r="T144"/>
  <c r="S144"/>
  <c r="R144"/>
  <c r="Q144"/>
  <c r="P144"/>
  <c r="O144"/>
  <c r="N144"/>
  <c r="M144"/>
  <c r="L144"/>
  <c r="K144"/>
  <c r="J144"/>
  <c r="I144"/>
  <c r="H144"/>
  <c r="G144"/>
  <c r="T143"/>
  <c r="S143"/>
  <c r="R143"/>
  <c r="Q143"/>
  <c r="P143"/>
  <c r="O143"/>
  <c r="N143"/>
  <c r="M143"/>
  <c r="L143"/>
  <c r="K143"/>
  <c r="J143"/>
  <c r="I143"/>
  <c r="H143"/>
  <c r="G143"/>
  <c r="T142"/>
  <c r="S142"/>
  <c r="R142"/>
  <c r="Q142"/>
  <c r="P142"/>
  <c r="O142"/>
  <c r="U142" s="1"/>
  <c r="V142" s="1"/>
  <c r="N142"/>
  <c r="M142"/>
  <c r="L142"/>
  <c r="K142"/>
  <c r="J142"/>
  <c r="I142"/>
  <c r="H142"/>
  <c r="G142"/>
  <c r="T141"/>
  <c r="S141"/>
  <c r="R141"/>
  <c r="Q141"/>
  <c r="P141"/>
  <c r="O141"/>
  <c r="N141"/>
  <c r="M141"/>
  <c r="L141"/>
  <c r="K141"/>
  <c r="J141"/>
  <c r="U141" s="1"/>
  <c r="V141" s="1"/>
  <c r="W141" s="1"/>
  <c r="I141"/>
  <c r="H141"/>
  <c r="G141"/>
  <c r="T140"/>
  <c r="S140"/>
  <c r="R140"/>
  <c r="Q140"/>
  <c r="P140"/>
  <c r="O140"/>
  <c r="N140"/>
  <c r="M140"/>
  <c r="L140"/>
  <c r="K140"/>
  <c r="J140"/>
  <c r="I140"/>
  <c r="H140"/>
  <c r="G140"/>
  <c r="T139"/>
  <c r="S139"/>
  <c r="R139"/>
  <c r="Q139"/>
  <c r="P139"/>
  <c r="O139"/>
  <c r="N139"/>
  <c r="M139"/>
  <c r="L139"/>
  <c r="K139"/>
  <c r="J139"/>
  <c r="U139" s="1"/>
  <c r="V139" s="1"/>
  <c r="W139" s="1"/>
  <c r="I139"/>
  <c r="H139"/>
  <c r="G139"/>
  <c r="U138"/>
  <c r="V138" s="1"/>
  <c r="W138" s="1"/>
  <c r="T138"/>
  <c r="S138"/>
  <c r="R138"/>
  <c r="Q138"/>
  <c r="P138"/>
  <c r="O138"/>
  <c r="N138"/>
  <c r="M138"/>
  <c r="L138"/>
  <c r="K138"/>
  <c r="J138"/>
  <c r="I138"/>
  <c r="H138"/>
  <c r="G138"/>
  <c r="T137"/>
  <c r="S137"/>
  <c r="R137"/>
  <c r="Q137"/>
  <c r="P137"/>
  <c r="O137"/>
  <c r="N137"/>
  <c r="M137"/>
  <c r="L137"/>
  <c r="K137"/>
  <c r="J137"/>
  <c r="I137"/>
  <c r="H137"/>
  <c r="G137"/>
  <c r="T136"/>
  <c r="S136"/>
  <c r="R136"/>
  <c r="Q136"/>
  <c r="P136"/>
  <c r="O136"/>
  <c r="N136"/>
  <c r="M136"/>
  <c r="L136"/>
  <c r="K136"/>
  <c r="J136"/>
  <c r="I136"/>
  <c r="H136"/>
  <c r="G136"/>
  <c r="T135"/>
  <c r="S135"/>
  <c r="R135"/>
  <c r="Q135"/>
  <c r="P135"/>
  <c r="O135"/>
  <c r="N135"/>
  <c r="M135"/>
  <c r="L135"/>
  <c r="K135"/>
  <c r="J135"/>
  <c r="I135"/>
  <c r="H135"/>
  <c r="G135"/>
  <c r="T134"/>
  <c r="S134"/>
  <c r="R134"/>
  <c r="Q134"/>
  <c r="P134"/>
  <c r="O134"/>
  <c r="N134"/>
  <c r="M134"/>
  <c r="L134"/>
  <c r="K134"/>
  <c r="J134"/>
  <c r="U134" s="1"/>
  <c r="V134" s="1"/>
  <c r="W134" s="1"/>
  <c r="I134"/>
  <c r="H134"/>
  <c r="G134"/>
  <c r="T133"/>
  <c r="S133"/>
  <c r="R133"/>
  <c r="Q133"/>
  <c r="P133"/>
  <c r="O133"/>
  <c r="N133"/>
  <c r="M133"/>
  <c r="L133"/>
  <c r="K133"/>
  <c r="J133"/>
  <c r="I133"/>
  <c r="H133"/>
  <c r="G133"/>
  <c r="T132"/>
  <c r="S132"/>
  <c r="R132"/>
  <c r="Q132"/>
  <c r="P132"/>
  <c r="O132"/>
  <c r="N132"/>
  <c r="M132"/>
  <c r="L132"/>
  <c r="K132"/>
  <c r="J132"/>
  <c r="U132" s="1"/>
  <c r="V132" s="1"/>
  <c r="W132" s="1"/>
  <c r="I132"/>
  <c r="H132"/>
  <c r="G132"/>
  <c r="T131"/>
  <c r="S131"/>
  <c r="R131"/>
  <c r="Q131"/>
  <c r="P131"/>
  <c r="O131"/>
  <c r="N131"/>
  <c r="M131"/>
  <c r="L131"/>
  <c r="K131"/>
  <c r="J131"/>
  <c r="I131"/>
  <c r="H131"/>
  <c r="G131"/>
  <c r="T130"/>
  <c r="S130"/>
  <c r="R130"/>
  <c r="Q130"/>
  <c r="P130"/>
  <c r="O130"/>
  <c r="N130"/>
  <c r="M130"/>
  <c r="L130"/>
  <c r="K130"/>
  <c r="J130"/>
  <c r="U130" s="1"/>
  <c r="V130" s="1"/>
  <c r="W130" s="1"/>
  <c r="I130"/>
  <c r="H130"/>
  <c r="G130"/>
  <c r="T129"/>
  <c r="S129"/>
  <c r="R129"/>
  <c r="Q129"/>
  <c r="P129"/>
  <c r="O129"/>
  <c r="N129"/>
  <c r="M129"/>
  <c r="L129"/>
  <c r="K129"/>
  <c r="J129"/>
  <c r="I129"/>
  <c r="H129"/>
  <c r="G129"/>
  <c r="T128"/>
  <c r="S128"/>
  <c r="R128"/>
  <c r="Q128"/>
  <c r="P128"/>
  <c r="O128"/>
  <c r="N128"/>
  <c r="M128"/>
  <c r="L128"/>
  <c r="K128"/>
  <c r="J128"/>
  <c r="I128"/>
  <c r="H128"/>
  <c r="G128"/>
  <c r="T127"/>
  <c r="S127"/>
  <c r="R127"/>
  <c r="Q127"/>
  <c r="P127"/>
  <c r="O127"/>
  <c r="N127"/>
  <c r="M127"/>
  <c r="L127"/>
  <c r="K127"/>
  <c r="J127"/>
  <c r="I127"/>
  <c r="H127"/>
  <c r="G127"/>
  <c r="T126"/>
  <c r="S126"/>
  <c r="R126"/>
  <c r="Q126"/>
  <c r="P126"/>
  <c r="O126"/>
  <c r="N126"/>
  <c r="M126"/>
  <c r="L126"/>
  <c r="K126"/>
  <c r="J126"/>
  <c r="U126" s="1"/>
  <c r="V126" s="1"/>
  <c r="W126" s="1"/>
  <c r="I126"/>
  <c r="H126"/>
  <c r="G126"/>
  <c r="T125"/>
  <c r="S125"/>
  <c r="R125"/>
  <c r="Q125"/>
  <c r="P125"/>
  <c r="O125"/>
  <c r="N125"/>
  <c r="M125"/>
  <c r="L125"/>
  <c r="K125"/>
  <c r="J125"/>
  <c r="U125" s="1"/>
  <c r="V125" s="1"/>
  <c r="W125" s="1"/>
  <c r="I125"/>
  <c r="H125"/>
  <c r="G125"/>
  <c r="T124"/>
  <c r="S124"/>
  <c r="R124"/>
  <c r="Q124"/>
  <c r="P124"/>
  <c r="O124"/>
  <c r="N124"/>
  <c r="M124"/>
  <c r="L124"/>
  <c r="K124"/>
  <c r="J124"/>
  <c r="I124"/>
  <c r="H124"/>
  <c r="G124"/>
  <c r="T123"/>
  <c r="S123"/>
  <c r="R123"/>
  <c r="Q123"/>
  <c r="P123"/>
  <c r="O123"/>
  <c r="N123"/>
  <c r="M123"/>
  <c r="L123"/>
  <c r="K123"/>
  <c r="J123"/>
  <c r="U123" s="1"/>
  <c r="V123" s="1"/>
  <c r="W123" s="1"/>
  <c r="I123"/>
  <c r="H123"/>
  <c r="G123"/>
  <c r="U122"/>
  <c r="V122" s="1"/>
  <c r="W122" s="1"/>
  <c r="T122"/>
  <c r="S122"/>
  <c r="R122"/>
  <c r="Q122"/>
  <c r="P122"/>
  <c r="O122"/>
  <c r="N122"/>
  <c r="M122"/>
  <c r="L122"/>
  <c r="K122"/>
  <c r="J122"/>
  <c r="I122"/>
  <c r="H122"/>
  <c r="G122"/>
  <c r="T121"/>
  <c r="S121"/>
  <c r="R121"/>
  <c r="Q121"/>
  <c r="P121"/>
  <c r="O121"/>
  <c r="N121"/>
  <c r="M121"/>
  <c r="L121"/>
  <c r="K121"/>
  <c r="J121"/>
  <c r="I121"/>
  <c r="H121"/>
  <c r="G121"/>
  <c r="T120"/>
  <c r="S120"/>
  <c r="R120"/>
  <c r="Q120"/>
  <c r="P120"/>
  <c r="O120"/>
  <c r="N120"/>
  <c r="M120"/>
  <c r="L120"/>
  <c r="K120"/>
  <c r="J120"/>
  <c r="I120"/>
  <c r="H120"/>
  <c r="G120"/>
  <c r="T119"/>
  <c r="S119"/>
  <c r="R119"/>
  <c r="Q119"/>
  <c r="P119"/>
  <c r="O119"/>
  <c r="N119"/>
  <c r="M119"/>
  <c r="L119"/>
  <c r="K119"/>
  <c r="J119"/>
  <c r="I119"/>
  <c r="H119"/>
  <c r="G119"/>
  <c r="T118"/>
  <c r="S118"/>
  <c r="R118"/>
  <c r="Q118"/>
  <c r="P118"/>
  <c r="O118"/>
  <c r="N118"/>
  <c r="M118"/>
  <c r="L118"/>
  <c r="K118"/>
  <c r="J118"/>
  <c r="U118" s="1"/>
  <c r="V118" s="1"/>
  <c r="W118" s="1"/>
  <c r="I118"/>
  <c r="H118"/>
  <c r="G118"/>
  <c r="T117"/>
  <c r="S117"/>
  <c r="R117"/>
  <c r="Q117"/>
  <c r="P117"/>
  <c r="O117"/>
  <c r="N117"/>
  <c r="M117"/>
  <c r="L117"/>
  <c r="K117"/>
  <c r="J117"/>
  <c r="I117"/>
  <c r="H117"/>
  <c r="G117"/>
  <c r="T116"/>
  <c r="S116"/>
  <c r="R116"/>
  <c r="Q116"/>
  <c r="P116"/>
  <c r="O116"/>
  <c r="N116"/>
  <c r="M116"/>
  <c r="L116"/>
  <c r="K116"/>
  <c r="J116"/>
  <c r="U116" s="1"/>
  <c r="V116" s="1"/>
  <c r="W116" s="1"/>
  <c r="I116"/>
  <c r="H116"/>
  <c r="G116"/>
  <c r="T115"/>
  <c r="S115"/>
  <c r="R115"/>
  <c r="Q115"/>
  <c r="P115"/>
  <c r="O115"/>
  <c r="N115"/>
  <c r="M115"/>
  <c r="L115"/>
  <c r="K115"/>
  <c r="J115"/>
  <c r="I115"/>
  <c r="H115"/>
  <c r="G115"/>
  <c r="T114"/>
  <c r="S114"/>
  <c r="R114"/>
  <c r="Q114"/>
  <c r="P114"/>
  <c r="O114"/>
  <c r="N114"/>
  <c r="M114"/>
  <c r="L114"/>
  <c r="K114"/>
  <c r="J114"/>
  <c r="U114" s="1"/>
  <c r="V114" s="1"/>
  <c r="W114" s="1"/>
  <c r="I114"/>
  <c r="H114"/>
  <c r="G114"/>
  <c r="T113"/>
  <c r="S113"/>
  <c r="R113"/>
  <c r="Q113"/>
  <c r="P113"/>
  <c r="O113"/>
  <c r="N113"/>
  <c r="M113"/>
  <c r="L113"/>
  <c r="K113"/>
  <c r="J113"/>
  <c r="I113"/>
  <c r="H113"/>
  <c r="G113"/>
  <c r="T112"/>
  <c r="S112"/>
  <c r="R112"/>
  <c r="Q112"/>
  <c r="P112"/>
  <c r="O112"/>
  <c r="N112"/>
  <c r="M112"/>
  <c r="L112"/>
  <c r="K112"/>
  <c r="J112"/>
  <c r="I112"/>
  <c r="H112"/>
  <c r="G112"/>
  <c r="T111"/>
  <c r="S111"/>
  <c r="R111"/>
  <c r="Q111"/>
  <c r="P111"/>
  <c r="O111"/>
  <c r="N111"/>
  <c r="M111"/>
  <c r="L111"/>
  <c r="K111"/>
  <c r="J111"/>
  <c r="I111"/>
  <c r="H111"/>
  <c r="G111"/>
  <c r="T110"/>
  <c r="S110"/>
  <c r="R110"/>
  <c r="Q110"/>
  <c r="P110"/>
  <c r="O110"/>
  <c r="N110"/>
  <c r="M110"/>
  <c r="L110"/>
  <c r="K110"/>
  <c r="J110"/>
  <c r="U110" s="1"/>
  <c r="V110" s="1"/>
  <c r="W110" s="1"/>
  <c r="I110"/>
  <c r="H110"/>
  <c r="G110"/>
  <c r="T109"/>
  <c r="S109"/>
  <c r="R109"/>
  <c r="Q109"/>
  <c r="P109"/>
  <c r="O109"/>
  <c r="N109"/>
  <c r="M109"/>
  <c r="L109"/>
  <c r="K109"/>
  <c r="J109"/>
  <c r="U109" s="1"/>
  <c r="V109" s="1"/>
  <c r="W109" s="1"/>
  <c r="I109"/>
  <c r="H109"/>
  <c r="G109"/>
  <c r="T108"/>
  <c r="S108"/>
  <c r="R108"/>
  <c r="Q108"/>
  <c r="P108"/>
  <c r="O108"/>
  <c r="N108"/>
  <c r="M108"/>
  <c r="L108"/>
  <c r="K108"/>
  <c r="J108"/>
  <c r="I108"/>
  <c r="H108"/>
  <c r="G108"/>
  <c r="T107"/>
  <c r="S107"/>
  <c r="R107"/>
  <c r="Q107"/>
  <c r="P107"/>
  <c r="O107"/>
  <c r="N107"/>
  <c r="M107"/>
  <c r="L107"/>
  <c r="K107"/>
  <c r="J107"/>
  <c r="U107" s="1"/>
  <c r="V107" s="1"/>
  <c r="W107" s="1"/>
  <c r="I107"/>
  <c r="H107"/>
  <c r="G107"/>
  <c r="T106"/>
  <c r="S106"/>
  <c r="R106"/>
  <c r="Q106"/>
  <c r="P106"/>
  <c r="O106"/>
  <c r="N106"/>
  <c r="M106"/>
  <c r="L106"/>
  <c r="K106"/>
  <c r="J106"/>
  <c r="I106"/>
  <c r="H106"/>
  <c r="G106"/>
  <c r="T105"/>
  <c r="S105"/>
  <c r="R105"/>
  <c r="Q105"/>
  <c r="P105"/>
  <c r="O105"/>
  <c r="N105"/>
  <c r="M105"/>
  <c r="L105"/>
  <c r="K105"/>
  <c r="J105"/>
  <c r="U105" s="1"/>
  <c r="V105" s="1"/>
  <c r="W105" s="1"/>
  <c r="I105"/>
  <c r="H105"/>
  <c r="G105"/>
  <c r="T104"/>
  <c r="S104"/>
  <c r="R104"/>
  <c r="Q104"/>
  <c r="P104"/>
  <c r="O104"/>
  <c r="N104"/>
  <c r="M104"/>
  <c r="L104"/>
  <c r="K104"/>
  <c r="J104"/>
  <c r="I104"/>
  <c r="H104"/>
  <c r="G104"/>
  <c r="T103"/>
  <c r="S103"/>
  <c r="R103"/>
  <c r="Q103"/>
  <c r="P103"/>
  <c r="O103"/>
  <c r="N103"/>
  <c r="M103"/>
  <c r="L103"/>
  <c r="K103"/>
  <c r="J103"/>
  <c r="I103"/>
  <c r="H103"/>
  <c r="G103"/>
  <c r="T102"/>
  <c r="S102"/>
  <c r="R102"/>
  <c r="Q102"/>
  <c r="P102"/>
  <c r="O102"/>
  <c r="N102"/>
  <c r="M102"/>
  <c r="L102"/>
  <c r="K102"/>
  <c r="J102"/>
  <c r="I102"/>
  <c r="H102"/>
  <c r="G102"/>
  <c r="T101"/>
  <c r="S101"/>
  <c r="R101"/>
  <c r="Q101"/>
  <c r="P101"/>
  <c r="O101"/>
  <c r="N101"/>
  <c r="M101"/>
  <c r="L101"/>
  <c r="K101"/>
  <c r="J101"/>
  <c r="U101" s="1"/>
  <c r="V101" s="1"/>
  <c r="W101" s="1"/>
  <c r="I101"/>
  <c r="H101"/>
  <c r="G101"/>
  <c r="T100"/>
  <c r="S100"/>
  <c r="R100"/>
  <c r="Q100"/>
  <c r="P100"/>
  <c r="O100"/>
  <c r="N100"/>
  <c r="M100"/>
  <c r="L100"/>
  <c r="K100"/>
  <c r="J100"/>
  <c r="U100" s="1"/>
  <c r="V100" s="1"/>
  <c r="W100" s="1"/>
  <c r="I100"/>
  <c r="H100"/>
  <c r="G100"/>
  <c r="T99"/>
  <c r="S99"/>
  <c r="R99"/>
  <c r="Q99"/>
  <c r="P99"/>
  <c r="O99"/>
  <c r="N99"/>
  <c r="M99"/>
  <c r="L99"/>
  <c r="K99"/>
  <c r="J99"/>
  <c r="I99"/>
  <c r="H99"/>
  <c r="G99"/>
  <c r="T98"/>
  <c r="S98"/>
  <c r="R98"/>
  <c r="Q98"/>
  <c r="P98"/>
  <c r="O98"/>
  <c r="N98"/>
  <c r="M98"/>
  <c r="L98"/>
  <c r="K98"/>
  <c r="J98"/>
  <c r="U98" s="1"/>
  <c r="V98" s="1"/>
  <c r="W98" s="1"/>
  <c r="I98"/>
  <c r="H98"/>
  <c r="G98"/>
  <c r="U97"/>
  <c r="V97" s="1"/>
  <c r="W97" s="1"/>
  <c r="T97"/>
  <c r="S97"/>
  <c r="R97"/>
  <c r="Q97"/>
  <c r="P97"/>
  <c r="O97"/>
  <c r="N97"/>
  <c r="M97"/>
  <c r="L97"/>
  <c r="K97"/>
  <c r="J97"/>
  <c r="I97"/>
  <c r="H97"/>
  <c r="G97"/>
  <c r="T96"/>
  <c r="S96"/>
  <c r="R96"/>
  <c r="Q96"/>
  <c r="P96"/>
  <c r="O96"/>
  <c r="N96"/>
  <c r="M96"/>
  <c r="L96"/>
  <c r="K96"/>
  <c r="J96"/>
  <c r="I96"/>
  <c r="H96"/>
  <c r="G96"/>
  <c r="T95"/>
  <c r="S95"/>
  <c r="R95"/>
  <c r="Q95"/>
  <c r="P95"/>
  <c r="O95"/>
  <c r="N95"/>
  <c r="M95"/>
  <c r="L95"/>
  <c r="K95"/>
  <c r="J95"/>
  <c r="I95"/>
  <c r="H95"/>
  <c r="G95"/>
  <c r="T94"/>
  <c r="S94"/>
  <c r="R94"/>
  <c r="Q94"/>
  <c r="P94"/>
  <c r="O94"/>
  <c r="N94"/>
  <c r="M94"/>
  <c r="L94"/>
  <c r="K94"/>
  <c r="J94"/>
  <c r="I94"/>
  <c r="H94"/>
  <c r="G94"/>
  <c r="T93"/>
  <c r="S93"/>
  <c r="R93"/>
  <c r="Q93"/>
  <c r="P93"/>
  <c r="O93"/>
  <c r="N93"/>
  <c r="M93"/>
  <c r="L93"/>
  <c r="K93"/>
  <c r="J93"/>
  <c r="U93" s="1"/>
  <c r="V93" s="1"/>
  <c r="W93" s="1"/>
  <c r="I93"/>
  <c r="H93"/>
  <c r="G93"/>
  <c r="T92"/>
  <c r="S92"/>
  <c r="R92"/>
  <c r="Q92"/>
  <c r="P92"/>
  <c r="O92"/>
  <c r="N92"/>
  <c r="M92"/>
  <c r="L92"/>
  <c r="K92"/>
  <c r="J92"/>
  <c r="I92"/>
  <c r="H92"/>
  <c r="G92"/>
  <c r="T91"/>
  <c r="S91"/>
  <c r="R91"/>
  <c r="Q91"/>
  <c r="P91"/>
  <c r="O91"/>
  <c r="N91"/>
  <c r="M91"/>
  <c r="L91"/>
  <c r="K91"/>
  <c r="J91"/>
  <c r="U91" s="1"/>
  <c r="V91" s="1"/>
  <c r="W91" s="1"/>
  <c r="I91"/>
  <c r="H91"/>
  <c r="G91"/>
  <c r="T90"/>
  <c r="S90"/>
  <c r="R90"/>
  <c r="Q90"/>
  <c r="P90"/>
  <c r="O90"/>
  <c r="N90"/>
  <c r="M90"/>
  <c r="L90"/>
  <c r="K90"/>
  <c r="J90"/>
  <c r="I90"/>
  <c r="H90"/>
  <c r="G90"/>
  <c r="T89"/>
  <c r="S89"/>
  <c r="R89"/>
  <c r="Q89"/>
  <c r="P89"/>
  <c r="O89"/>
  <c r="N89"/>
  <c r="M89"/>
  <c r="L89"/>
  <c r="K89"/>
  <c r="J89"/>
  <c r="U89" s="1"/>
  <c r="V89" s="1"/>
  <c r="W89" s="1"/>
  <c r="I89"/>
  <c r="H89"/>
  <c r="G89"/>
  <c r="T88"/>
  <c r="S88"/>
  <c r="R88"/>
  <c r="Q88"/>
  <c r="P88"/>
  <c r="O88"/>
  <c r="N88"/>
  <c r="M88"/>
  <c r="L88"/>
  <c r="K88"/>
  <c r="J88"/>
  <c r="I88"/>
  <c r="H88"/>
  <c r="G88"/>
  <c r="T87"/>
  <c r="S87"/>
  <c r="R87"/>
  <c r="Q87"/>
  <c r="P87"/>
  <c r="O87"/>
  <c r="N87"/>
  <c r="M87"/>
  <c r="L87"/>
  <c r="K87"/>
  <c r="J87"/>
  <c r="I87"/>
  <c r="H87"/>
  <c r="G87"/>
  <c r="T86"/>
  <c r="S86"/>
  <c r="R86"/>
  <c r="Q86"/>
  <c r="P86"/>
  <c r="O86"/>
  <c r="N86"/>
  <c r="M86"/>
  <c r="L86"/>
  <c r="K86"/>
  <c r="J86"/>
  <c r="I86"/>
  <c r="H86"/>
  <c r="G86"/>
  <c r="T85"/>
  <c r="S85"/>
  <c r="R85"/>
  <c r="Q85"/>
  <c r="P85"/>
  <c r="O85"/>
  <c r="N85"/>
  <c r="M85"/>
  <c r="L85"/>
  <c r="K85"/>
  <c r="J85"/>
  <c r="U85" s="1"/>
  <c r="V85" s="1"/>
  <c r="W85" s="1"/>
  <c r="I85"/>
  <c r="H85"/>
  <c r="G85"/>
  <c r="T84"/>
  <c r="S84"/>
  <c r="R84"/>
  <c r="Q84"/>
  <c r="P84"/>
  <c r="O84"/>
  <c r="N84"/>
  <c r="M84"/>
  <c r="L84"/>
  <c r="K84"/>
  <c r="J84"/>
  <c r="U84" s="1"/>
  <c r="V84" s="1"/>
  <c r="W84" s="1"/>
  <c r="I84"/>
  <c r="H84"/>
  <c r="G84"/>
  <c r="T83"/>
  <c r="S83"/>
  <c r="R83"/>
  <c r="Q83"/>
  <c r="P83"/>
  <c r="O83"/>
  <c r="N83"/>
  <c r="M83"/>
  <c r="L83"/>
  <c r="K83"/>
  <c r="J83"/>
  <c r="I83"/>
  <c r="H83"/>
  <c r="G83"/>
  <c r="T82"/>
  <c r="S82"/>
  <c r="R82"/>
  <c r="Q82"/>
  <c r="P82"/>
  <c r="O82"/>
  <c r="N82"/>
  <c r="M82"/>
  <c r="L82"/>
  <c r="K82"/>
  <c r="J82"/>
  <c r="U82" s="1"/>
  <c r="V82" s="1"/>
  <c r="W82" s="1"/>
  <c r="I82"/>
  <c r="H82"/>
  <c r="G82"/>
  <c r="U81"/>
  <c r="V81" s="1"/>
  <c r="W81" s="1"/>
  <c r="T81"/>
  <c r="S81"/>
  <c r="R81"/>
  <c r="Q81"/>
  <c r="P81"/>
  <c r="O81"/>
  <c r="N81"/>
  <c r="M81"/>
  <c r="L81"/>
  <c r="K81"/>
  <c r="J81"/>
  <c r="I81"/>
  <c r="H81"/>
  <c r="G81"/>
  <c r="T80"/>
  <c r="S80"/>
  <c r="R80"/>
  <c r="Q80"/>
  <c r="P80"/>
  <c r="O80"/>
  <c r="N80"/>
  <c r="M80"/>
  <c r="L80"/>
  <c r="K80"/>
  <c r="J80"/>
  <c r="I80"/>
  <c r="H80"/>
  <c r="G80"/>
  <c r="T79"/>
  <c r="S79"/>
  <c r="R79"/>
  <c r="Q79"/>
  <c r="P79"/>
  <c r="O79"/>
  <c r="N79"/>
  <c r="M79"/>
  <c r="L79"/>
  <c r="K79"/>
  <c r="J79"/>
  <c r="I79"/>
  <c r="H79"/>
  <c r="G79"/>
  <c r="T78"/>
  <c r="S78"/>
  <c r="R78"/>
  <c r="Q78"/>
  <c r="P78"/>
  <c r="O78"/>
  <c r="N78"/>
  <c r="M78"/>
  <c r="L78"/>
  <c r="K78"/>
  <c r="J78"/>
  <c r="I78"/>
  <c r="H78"/>
  <c r="G78"/>
  <c r="T77"/>
  <c r="S77"/>
  <c r="R77"/>
  <c r="Q77"/>
  <c r="P77"/>
  <c r="O77"/>
  <c r="N77"/>
  <c r="M77"/>
  <c r="L77"/>
  <c r="K77"/>
  <c r="J77"/>
  <c r="U77" s="1"/>
  <c r="V77" s="1"/>
  <c r="W77" s="1"/>
  <c r="I77"/>
  <c r="H77"/>
  <c r="G77"/>
  <c r="T76"/>
  <c r="S76"/>
  <c r="R76"/>
  <c r="Q76"/>
  <c r="P76"/>
  <c r="O76"/>
  <c r="N76"/>
  <c r="M76"/>
  <c r="L76"/>
  <c r="K76"/>
  <c r="J76"/>
  <c r="I76"/>
  <c r="H76"/>
  <c r="G76"/>
  <c r="T75"/>
  <c r="S75"/>
  <c r="R75"/>
  <c r="Q75"/>
  <c r="P75"/>
  <c r="O75"/>
  <c r="N75"/>
  <c r="M75"/>
  <c r="L75"/>
  <c r="K75"/>
  <c r="J75"/>
  <c r="U75" s="1"/>
  <c r="V75" s="1"/>
  <c r="W75" s="1"/>
  <c r="I75"/>
  <c r="H75"/>
  <c r="G75"/>
  <c r="T74"/>
  <c r="S74"/>
  <c r="R74"/>
  <c r="Q74"/>
  <c r="P74"/>
  <c r="O74"/>
  <c r="N74"/>
  <c r="M74"/>
  <c r="L74"/>
  <c r="K74"/>
  <c r="J74"/>
  <c r="I74"/>
  <c r="H74"/>
  <c r="G74"/>
  <c r="T73"/>
  <c r="S73"/>
  <c r="R73"/>
  <c r="Q73"/>
  <c r="P73"/>
  <c r="O73"/>
  <c r="N73"/>
  <c r="M73"/>
  <c r="L73"/>
  <c r="K73"/>
  <c r="J73"/>
  <c r="U73" s="1"/>
  <c r="V73" s="1"/>
  <c r="W73" s="1"/>
  <c r="I73"/>
  <c r="H73"/>
  <c r="G73"/>
  <c r="T72"/>
  <c r="S72"/>
  <c r="R72"/>
  <c r="Q72"/>
  <c r="P72"/>
  <c r="O72"/>
  <c r="N72"/>
  <c r="M72"/>
  <c r="L72"/>
  <c r="K72"/>
  <c r="J72"/>
  <c r="I72"/>
  <c r="H72"/>
  <c r="G72"/>
  <c r="T71"/>
  <c r="S71"/>
  <c r="R71"/>
  <c r="Q71"/>
  <c r="P71"/>
  <c r="O71"/>
  <c r="N71"/>
  <c r="M71"/>
  <c r="L71"/>
  <c r="K71"/>
  <c r="J71"/>
  <c r="I71"/>
  <c r="H71"/>
  <c r="G71"/>
  <c r="T70"/>
  <c r="S70"/>
  <c r="R70"/>
  <c r="Q70"/>
  <c r="P70"/>
  <c r="O70"/>
  <c r="N70"/>
  <c r="M70"/>
  <c r="L70"/>
  <c r="K70"/>
  <c r="J70"/>
  <c r="I70"/>
  <c r="H70"/>
  <c r="G70"/>
  <c r="T69"/>
  <c r="S69"/>
  <c r="R69"/>
  <c r="Q69"/>
  <c r="P69"/>
  <c r="O69"/>
  <c r="N69"/>
  <c r="M69"/>
  <c r="L69"/>
  <c r="K69"/>
  <c r="J69"/>
  <c r="U69" s="1"/>
  <c r="V69" s="1"/>
  <c r="W69" s="1"/>
  <c r="I69"/>
  <c r="H69"/>
  <c r="G69"/>
  <c r="T68"/>
  <c r="S68"/>
  <c r="R68"/>
  <c r="Q68"/>
  <c r="P68"/>
  <c r="O68"/>
  <c r="N68"/>
  <c r="M68"/>
  <c r="L68"/>
  <c r="K68"/>
  <c r="J68"/>
  <c r="U68" s="1"/>
  <c r="V68" s="1"/>
  <c r="W68" s="1"/>
  <c r="I68"/>
  <c r="H68"/>
  <c r="G68"/>
  <c r="T67"/>
  <c r="S67"/>
  <c r="R67"/>
  <c r="Q67"/>
  <c r="P67"/>
  <c r="O67"/>
  <c r="N67"/>
  <c r="M67"/>
  <c r="L67"/>
  <c r="K67"/>
  <c r="J67"/>
  <c r="I67"/>
  <c r="H67"/>
  <c r="G67"/>
  <c r="T66"/>
  <c r="S66"/>
  <c r="R66"/>
  <c r="Q66"/>
  <c r="P66"/>
  <c r="O66"/>
  <c r="N66"/>
  <c r="M66"/>
  <c r="L66"/>
  <c r="K66"/>
  <c r="J66"/>
  <c r="U66" s="1"/>
  <c r="V66" s="1"/>
  <c r="W66" s="1"/>
  <c r="I66"/>
  <c r="H66"/>
  <c r="G66"/>
  <c r="T65"/>
  <c r="S65"/>
  <c r="R65"/>
  <c r="Q65"/>
  <c r="P65"/>
  <c r="O65"/>
  <c r="N65"/>
  <c r="M65"/>
  <c r="L65"/>
  <c r="K65"/>
  <c r="J65"/>
  <c r="I65"/>
  <c r="H65"/>
  <c r="G65"/>
  <c r="T64"/>
  <c r="S64"/>
  <c r="R64"/>
  <c r="Q64"/>
  <c r="P64"/>
  <c r="O64"/>
  <c r="N64"/>
  <c r="M64"/>
  <c r="L64"/>
  <c r="K64"/>
  <c r="J64"/>
  <c r="U64" s="1"/>
  <c r="V64" s="1"/>
  <c r="W64" s="1"/>
  <c r="I64"/>
  <c r="H64"/>
  <c r="G64"/>
  <c r="T63"/>
  <c r="S63"/>
  <c r="R63"/>
  <c r="Q63"/>
  <c r="P63"/>
  <c r="O63"/>
  <c r="N63"/>
  <c r="M63"/>
  <c r="L63"/>
  <c r="K63"/>
  <c r="J63"/>
  <c r="I63"/>
  <c r="H63"/>
  <c r="G63"/>
  <c r="T62"/>
  <c r="S62"/>
  <c r="R62"/>
  <c r="Q62"/>
  <c r="P62"/>
  <c r="O62"/>
  <c r="N62"/>
  <c r="M62"/>
  <c r="L62"/>
  <c r="K62"/>
  <c r="J62"/>
  <c r="U62" s="1"/>
  <c r="V62" s="1"/>
  <c r="W62" s="1"/>
  <c r="I62"/>
  <c r="H62"/>
  <c r="G62"/>
  <c r="T61"/>
  <c r="S61"/>
  <c r="R61"/>
  <c r="Q61"/>
  <c r="P61"/>
  <c r="O61"/>
  <c r="N61"/>
  <c r="M61"/>
  <c r="L61"/>
  <c r="K61"/>
  <c r="J61"/>
  <c r="I61"/>
  <c r="H61"/>
  <c r="G61"/>
  <c r="T60"/>
  <c r="S60"/>
  <c r="R60"/>
  <c r="Q60"/>
  <c r="P60"/>
  <c r="O60"/>
  <c r="N60"/>
  <c r="M60"/>
  <c r="L60"/>
  <c r="K60"/>
  <c r="J60"/>
  <c r="U60" s="1"/>
  <c r="V60" s="1"/>
  <c r="W60" s="1"/>
  <c r="I60"/>
  <c r="H60"/>
  <c r="G60"/>
  <c r="T59"/>
  <c r="S59"/>
  <c r="R59"/>
  <c r="Q59"/>
  <c r="P59"/>
  <c r="O59"/>
  <c r="N59"/>
  <c r="M59"/>
  <c r="L59"/>
  <c r="K59"/>
  <c r="J59"/>
  <c r="I59"/>
  <c r="H59"/>
  <c r="G59"/>
  <c r="T58"/>
  <c r="S58"/>
  <c r="R58"/>
  <c r="Q58"/>
  <c r="P58"/>
  <c r="O58"/>
  <c r="N58"/>
  <c r="M58"/>
  <c r="L58"/>
  <c r="K58"/>
  <c r="J58"/>
  <c r="U58" s="1"/>
  <c r="V58" s="1"/>
  <c r="W58" s="1"/>
  <c r="I58"/>
  <c r="H58"/>
  <c r="G58"/>
  <c r="T57"/>
  <c r="S57"/>
  <c r="R57"/>
  <c r="Q57"/>
  <c r="P57"/>
  <c r="O57"/>
  <c r="N57"/>
  <c r="M57"/>
  <c r="L57"/>
  <c r="K57"/>
  <c r="J57"/>
  <c r="I57"/>
  <c r="H57"/>
  <c r="G57"/>
  <c r="T56"/>
  <c r="S56"/>
  <c r="R56"/>
  <c r="Q56"/>
  <c r="P56"/>
  <c r="O56"/>
  <c r="N56"/>
  <c r="M56"/>
  <c r="L56"/>
  <c r="K56"/>
  <c r="J56"/>
  <c r="U56" s="1"/>
  <c r="V56" s="1"/>
  <c r="W56" s="1"/>
  <c r="I56"/>
  <c r="H56"/>
  <c r="G56"/>
  <c r="T55"/>
  <c r="S55"/>
  <c r="R55"/>
  <c r="Q55"/>
  <c r="P55"/>
  <c r="O55"/>
  <c r="N55"/>
  <c r="M55"/>
  <c r="L55"/>
  <c r="K55"/>
  <c r="J55"/>
  <c r="I55"/>
  <c r="H55"/>
  <c r="G55"/>
  <c r="T54"/>
  <c r="S54"/>
  <c r="R54"/>
  <c r="Q54"/>
  <c r="P54"/>
  <c r="O54"/>
  <c r="N54"/>
  <c r="M54"/>
  <c r="L54"/>
  <c r="K54"/>
  <c r="J54"/>
  <c r="U54" s="1"/>
  <c r="V54" s="1"/>
  <c r="W54" s="1"/>
  <c r="I54"/>
  <c r="H54"/>
  <c r="G54"/>
  <c r="T53"/>
  <c r="S53"/>
  <c r="R53"/>
  <c r="Q53"/>
  <c r="P53"/>
  <c r="O53"/>
  <c r="N53"/>
  <c r="M53"/>
  <c r="L53"/>
  <c r="K53"/>
  <c r="J53"/>
  <c r="I53"/>
  <c r="H53"/>
  <c r="G53"/>
  <c r="T52"/>
  <c r="S52"/>
  <c r="R52"/>
  <c r="Q52"/>
  <c r="P52"/>
  <c r="O52"/>
  <c r="N52"/>
  <c r="M52"/>
  <c r="L52"/>
  <c r="K52"/>
  <c r="J52"/>
  <c r="U52" s="1"/>
  <c r="V52" s="1"/>
  <c r="W52" s="1"/>
  <c r="I52"/>
  <c r="H52"/>
  <c r="G52"/>
  <c r="T51"/>
  <c r="S51"/>
  <c r="R51"/>
  <c r="Q51"/>
  <c r="P51"/>
  <c r="O51"/>
  <c r="N51"/>
  <c r="M51"/>
  <c r="L51"/>
  <c r="K51"/>
  <c r="J51"/>
  <c r="I51"/>
  <c r="H51"/>
  <c r="G51"/>
  <c r="T50"/>
  <c r="S50"/>
  <c r="R50"/>
  <c r="Q50"/>
  <c r="P50"/>
  <c r="O50"/>
  <c r="N50"/>
  <c r="M50"/>
  <c r="L50"/>
  <c r="K50"/>
  <c r="J50"/>
  <c r="U50" s="1"/>
  <c r="V50" s="1"/>
  <c r="W50" s="1"/>
  <c r="I50"/>
  <c r="H50"/>
  <c r="G50"/>
  <c r="T49"/>
  <c r="S49"/>
  <c r="R49"/>
  <c r="Q49"/>
  <c r="P49"/>
  <c r="O49"/>
  <c r="N49"/>
  <c r="M49"/>
  <c r="L49"/>
  <c r="K49"/>
  <c r="J49"/>
  <c r="I49"/>
  <c r="H49"/>
  <c r="G49"/>
  <c r="T48"/>
  <c r="S48"/>
  <c r="R48"/>
  <c r="Q48"/>
  <c r="P48"/>
  <c r="O48"/>
  <c r="N48"/>
  <c r="M48"/>
  <c r="L48"/>
  <c r="K48"/>
  <c r="J48"/>
  <c r="I48"/>
  <c r="H48"/>
  <c r="G48"/>
  <c r="T47"/>
  <c r="S47"/>
  <c r="R47"/>
  <c r="Q47"/>
  <c r="P47"/>
  <c r="O47"/>
  <c r="N47"/>
  <c r="M47"/>
  <c r="L47"/>
  <c r="K47"/>
  <c r="J47"/>
  <c r="I47"/>
  <c r="H47"/>
  <c r="G47"/>
  <c r="T46"/>
  <c r="S46"/>
  <c r="R46"/>
  <c r="Q46"/>
  <c r="P46"/>
  <c r="O46"/>
  <c r="N46"/>
  <c r="M46"/>
  <c r="L46"/>
  <c r="K46"/>
  <c r="J46"/>
  <c r="U46" s="1"/>
  <c r="V46" s="1"/>
  <c r="W46" s="1"/>
  <c r="I46"/>
  <c r="H46"/>
  <c r="G46"/>
  <c r="T45"/>
  <c r="S45"/>
  <c r="R45"/>
  <c r="Q45"/>
  <c r="P45"/>
  <c r="O45"/>
  <c r="N45"/>
  <c r="M45"/>
  <c r="L45"/>
  <c r="K45"/>
  <c r="J45"/>
  <c r="I45"/>
  <c r="H45"/>
  <c r="G45"/>
  <c r="T44"/>
  <c r="S44"/>
  <c r="R44"/>
  <c r="Q44"/>
  <c r="P44"/>
  <c r="O44"/>
  <c r="N44"/>
  <c r="M44"/>
  <c r="L44"/>
  <c r="K44"/>
  <c r="J44"/>
  <c r="U44" s="1"/>
  <c r="V44" s="1"/>
  <c r="W44" s="1"/>
  <c r="I44"/>
  <c r="H44"/>
  <c r="G44"/>
  <c r="T43"/>
  <c r="S43"/>
  <c r="R43"/>
  <c r="Q43"/>
  <c r="P43"/>
  <c r="O43"/>
  <c r="N43"/>
  <c r="M43"/>
  <c r="L43"/>
  <c r="K43"/>
  <c r="J43"/>
  <c r="I43"/>
  <c r="H43"/>
  <c r="G43"/>
  <c r="T42"/>
  <c r="S42"/>
  <c r="R42"/>
  <c r="Q42"/>
  <c r="P42"/>
  <c r="O42"/>
  <c r="N42"/>
  <c r="M42"/>
  <c r="L42"/>
  <c r="K42"/>
  <c r="J42"/>
  <c r="U42" s="1"/>
  <c r="V42" s="1"/>
  <c r="W42" s="1"/>
  <c r="I42"/>
  <c r="H42"/>
  <c r="G42"/>
  <c r="T41"/>
  <c r="S41"/>
  <c r="R41"/>
  <c r="Q41"/>
  <c r="P41"/>
  <c r="O41"/>
  <c r="N41"/>
  <c r="M41"/>
  <c r="L41"/>
  <c r="K41"/>
  <c r="J41"/>
  <c r="I41"/>
  <c r="H41"/>
  <c r="G41"/>
  <c r="T40"/>
  <c r="S40"/>
  <c r="R40"/>
  <c r="Q40"/>
  <c r="P40"/>
  <c r="O40"/>
  <c r="N40"/>
  <c r="M40"/>
  <c r="L40"/>
  <c r="K40"/>
  <c r="J40"/>
  <c r="U40" s="1"/>
  <c r="V40" s="1"/>
  <c r="W40" s="1"/>
  <c r="I40"/>
  <c r="H40"/>
  <c r="G40"/>
  <c r="T39"/>
  <c r="S39"/>
  <c r="R39"/>
  <c r="Q39"/>
  <c r="P39"/>
  <c r="O39"/>
  <c r="N39"/>
  <c r="M39"/>
  <c r="L39"/>
  <c r="K39"/>
  <c r="J39"/>
  <c r="I39"/>
  <c r="H39"/>
  <c r="G39"/>
  <c r="T38"/>
  <c r="S38"/>
  <c r="R38"/>
  <c r="Q38"/>
  <c r="P38"/>
  <c r="O38"/>
  <c r="N38"/>
  <c r="M38"/>
  <c r="L38"/>
  <c r="K38"/>
  <c r="J38"/>
  <c r="U38" s="1"/>
  <c r="V38" s="1"/>
  <c r="W38" s="1"/>
  <c r="I38"/>
  <c r="H38"/>
  <c r="G38"/>
  <c r="T37"/>
  <c r="S37"/>
  <c r="R37"/>
  <c r="Q37"/>
  <c r="P37"/>
  <c r="O37"/>
  <c r="N37"/>
  <c r="M37"/>
  <c r="L37"/>
  <c r="K37"/>
  <c r="J37"/>
  <c r="I37"/>
  <c r="H37"/>
  <c r="G37"/>
  <c r="T36"/>
  <c r="S36"/>
  <c r="R36"/>
  <c r="Q36"/>
  <c r="P36"/>
  <c r="O36"/>
  <c r="N36"/>
  <c r="M36"/>
  <c r="L36"/>
  <c r="K36"/>
  <c r="J36"/>
  <c r="U36" s="1"/>
  <c r="V36" s="1"/>
  <c r="W36" s="1"/>
  <c r="I36"/>
  <c r="H36"/>
  <c r="G36"/>
  <c r="T35"/>
  <c r="S35"/>
  <c r="R35"/>
  <c r="Q35"/>
  <c r="P35"/>
  <c r="O35"/>
  <c r="N35"/>
  <c r="M35"/>
  <c r="L35"/>
  <c r="K35"/>
  <c r="J35"/>
  <c r="I35"/>
  <c r="H35"/>
  <c r="G35"/>
  <c r="T34"/>
  <c r="S34"/>
  <c r="R34"/>
  <c r="Q34"/>
  <c r="P34"/>
  <c r="O34"/>
  <c r="N34"/>
  <c r="M34"/>
  <c r="L34"/>
  <c r="K34"/>
  <c r="J34"/>
  <c r="U34" s="1"/>
  <c r="V34" s="1"/>
  <c r="W34" s="1"/>
  <c r="I34"/>
  <c r="H34"/>
  <c r="G34"/>
  <c r="T33"/>
  <c r="S33"/>
  <c r="R33"/>
  <c r="Q33"/>
  <c r="P33"/>
  <c r="O33"/>
  <c r="N33"/>
  <c r="M33"/>
  <c r="L33"/>
  <c r="K33"/>
  <c r="J33"/>
  <c r="I33"/>
  <c r="H33"/>
  <c r="G33"/>
  <c r="T32"/>
  <c r="S32"/>
  <c r="R32"/>
  <c r="Q32"/>
  <c r="P32"/>
  <c r="O32"/>
  <c r="N32"/>
  <c r="M32"/>
  <c r="L32"/>
  <c r="K32"/>
  <c r="J32"/>
  <c r="U32" s="1"/>
  <c r="V32" s="1"/>
  <c r="W32" s="1"/>
  <c r="I32"/>
  <c r="H32"/>
  <c r="G32"/>
  <c r="T31"/>
  <c r="S31"/>
  <c r="R31"/>
  <c r="Q31"/>
  <c r="P31"/>
  <c r="O31"/>
  <c r="N31"/>
  <c r="M31"/>
  <c r="L31"/>
  <c r="K31"/>
  <c r="J31"/>
  <c r="I31"/>
  <c r="H31"/>
  <c r="G31"/>
  <c r="T30"/>
  <c r="S30"/>
  <c r="R30"/>
  <c r="Q30"/>
  <c r="P30"/>
  <c r="O30"/>
  <c r="N30"/>
  <c r="M30"/>
  <c r="L30"/>
  <c r="K30"/>
  <c r="J30"/>
  <c r="U30" s="1"/>
  <c r="V30" s="1"/>
  <c r="W30" s="1"/>
  <c r="I30"/>
  <c r="H30"/>
  <c r="G30"/>
  <c r="T29"/>
  <c r="S29"/>
  <c r="R29"/>
  <c r="Q29"/>
  <c r="P29"/>
  <c r="O29"/>
  <c r="N29"/>
  <c r="M29"/>
  <c r="L29"/>
  <c r="K29"/>
  <c r="J29"/>
  <c r="I29"/>
  <c r="H29"/>
  <c r="G29"/>
  <c r="T28"/>
  <c r="S28"/>
  <c r="R28"/>
  <c r="Q28"/>
  <c r="P28"/>
  <c r="O28"/>
  <c r="N28"/>
  <c r="M28"/>
  <c r="L28"/>
  <c r="K28"/>
  <c r="J28"/>
  <c r="U28" s="1"/>
  <c r="V28" s="1"/>
  <c r="W28" s="1"/>
  <c r="I28"/>
  <c r="H28"/>
  <c r="G28"/>
  <c r="T27"/>
  <c r="S27"/>
  <c r="R27"/>
  <c r="Q27"/>
  <c r="P27"/>
  <c r="O27"/>
  <c r="N27"/>
  <c r="M27"/>
  <c r="L27"/>
  <c r="K27"/>
  <c r="J27"/>
  <c r="I27"/>
  <c r="H27"/>
  <c r="G27"/>
  <c r="T26"/>
  <c r="S26"/>
  <c r="R26"/>
  <c r="Q26"/>
  <c r="P26"/>
  <c r="O26"/>
  <c r="N26"/>
  <c r="M26"/>
  <c r="L26"/>
  <c r="K26"/>
  <c r="J26"/>
  <c r="U26" s="1"/>
  <c r="V26" s="1"/>
  <c r="W26" s="1"/>
  <c r="I26"/>
  <c r="H26"/>
  <c r="G26"/>
  <c r="T25"/>
  <c r="S25"/>
  <c r="R25"/>
  <c r="Q25"/>
  <c r="P25"/>
  <c r="O25"/>
  <c r="N25"/>
  <c r="M25"/>
  <c r="L25"/>
  <c r="K25"/>
  <c r="J25"/>
  <c r="I25"/>
  <c r="H25"/>
  <c r="G25"/>
  <c r="T24"/>
  <c r="S24"/>
  <c r="R24"/>
  <c r="Q24"/>
  <c r="P24"/>
  <c r="O24"/>
  <c r="N24"/>
  <c r="M24"/>
  <c r="L24"/>
  <c r="K24"/>
  <c r="J24"/>
  <c r="U24" s="1"/>
  <c r="V24" s="1"/>
  <c r="W24" s="1"/>
  <c r="I24"/>
  <c r="H24"/>
  <c r="G24"/>
  <c r="T23"/>
  <c r="S23"/>
  <c r="R23"/>
  <c r="Q23"/>
  <c r="P23"/>
  <c r="O23"/>
  <c r="N23"/>
  <c r="M23"/>
  <c r="L23"/>
  <c r="K23"/>
  <c r="J23"/>
  <c r="I23"/>
  <c r="H23"/>
  <c r="G23"/>
  <c r="T22"/>
  <c r="S22"/>
  <c r="R22"/>
  <c r="Q22"/>
  <c r="P22"/>
  <c r="O22"/>
  <c r="N22"/>
  <c r="M22"/>
  <c r="L22"/>
  <c r="K22"/>
  <c r="J22"/>
  <c r="U22" s="1"/>
  <c r="V22" s="1"/>
  <c r="W22" s="1"/>
  <c r="I22"/>
  <c r="H22"/>
  <c r="G22"/>
  <c r="T21"/>
  <c r="S21"/>
  <c r="R21"/>
  <c r="Q21"/>
  <c r="P21"/>
  <c r="O21"/>
  <c r="N21"/>
  <c r="M21"/>
  <c r="L21"/>
  <c r="K21"/>
  <c r="J21"/>
  <c r="I21"/>
  <c r="H21"/>
  <c r="G21"/>
  <c r="T20"/>
  <c r="S20"/>
  <c r="R20"/>
  <c r="Q20"/>
  <c r="P20"/>
  <c r="O20"/>
  <c r="N20"/>
  <c r="M20"/>
  <c r="L20"/>
  <c r="K20"/>
  <c r="J20"/>
  <c r="U20" s="1"/>
  <c r="V20" s="1"/>
  <c r="W20" s="1"/>
  <c r="I20"/>
  <c r="H20"/>
  <c r="G20"/>
  <c r="T19"/>
  <c r="S19"/>
  <c r="R19"/>
  <c r="Q19"/>
  <c r="P19"/>
  <c r="O19"/>
  <c r="N19"/>
  <c r="M19"/>
  <c r="L19"/>
  <c r="K19"/>
  <c r="J19"/>
  <c r="I19"/>
  <c r="H19"/>
  <c r="G19"/>
  <c r="T18"/>
  <c r="S18"/>
  <c r="R18"/>
  <c r="Q18"/>
  <c r="P18"/>
  <c r="O18"/>
  <c r="N18"/>
  <c r="M18"/>
  <c r="L18"/>
  <c r="K18"/>
  <c r="J18"/>
  <c r="U18" s="1"/>
  <c r="V18" s="1"/>
  <c r="W18" s="1"/>
  <c r="I18"/>
  <c r="H18"/>
  <c r="G18"/>
  <c r="T17"/>
  <c r="S17"/>
  <c r="R17"/>
  <c r="Q17"/>
  <c r="P17"/>
  <c r="O17"/>
  <c r="N17"/>
  <c r="M17"/>
  <c r="L17"/>
  <c r="K17"/>
  <c r="J17"/>
  <c r="I17"/>
  <c r="H17"/>
  <c r="G17"/>
  <c r="T16"/>
  <c r="S16"/>
  <c r="R16"/>
  <c r="Q16"/>
  <c r="P16"/>
  <c r="O16"/>
  <c r="N16"/>
  <c r="M16"/>
  <c r="L16"/>
  <c r="K16"/>
  <c r="J16"/>
  <c r="U16" s="1"/>
  <c r="V16" s="1"/>
  <c r="W16" s="1"/>
  <c r="I16"/>
  <c r="H16"/>
  <c r="G16"/>
  <c r="T15"/>
  <c r="S15"/>
  <c r="R15"/>
  <c r="Q15"/>
  <c r="P15"/>
  <c r="O15"/>
  <c r="N15"/>
  <c r="M15"/>
  <c r="L15"/>
  <c r="K15"/>
  <c r="J15"/>
  <c r="I15"/>
  <c r="H15"/>
  <c r="G15"/>
  <c r="T14"/>
  <c r="S14"/>
  <c r="R14"/>
  <c r="Q14"/>
  <c r="P14"/>
  <c r="O14"/>
  <c r="N14"/>
  <c r="M14"/>
  <c r="L14"/>
  <c r="K14"/>
  <c r="J14"/>
  <c r="U14" s="1"/>
  <c r="V14" s="1"/>
  <c r="W14" s="1"/>
  <c r="I14"/>
  <c r="H14"/>
  <c r="G14"/>
  <c r="T13"/>
  <c r="S13"/>
  <c r="R13"/>
  <c r="Q13"/>
  <c r="P13"/>
  <c r="O13"/>
  <c r="N13"/>
  <c r="M13"/>
  <c r="L13"/>
  <c r="K13"/>
  <c r="J13"/>
  <c r="I13"/>
  <c r="H13"/>
  <c r="G13"/>
  <c r="U13" l="1"/>
  <c r="V13" s="1"/>
  <c r="W13" s="1"/>
  <c r="U15"/>
  <c r="V15" s="1"/>
  <c r="W15" s="1"/>
  <c r="U17"/>
  <c r="V17" s="1"/>
  <c r="W17" s="1"/>
  <c r="U23"/>
  <c r="V23" s="1"/>
  <c r="W23" s="1"/>
  <c r="U25"/>
  <c r="V25" s="1"/>
  <c r="W25" s="1"/>
  <c r="U29"/>
  <c r="V29" s="1"/>
  <c r="W29" s="1"/>
  <c r="U31"/>
  <c r="V31" s="1"/>
  <c r="W31" s="1"/>
  <c r="U33"/>
  <c r="V33" s="1"/>
  <c r="W33" s="1"/>
  <c r="U47"/>
  <c r="V47" s="1"/>
  <c r="W47" s="1"/>
  <c r="U48"/>
  <c r="V48" s="1"/>
  <c r="W48" s="1"/>
  <c r="U70"/>
  <c r="V70" s="1"/>
  <c r="W70" s="1"/>
  <c r="U72"/>
  <c r="V72" s="1"/>
  <c r="W72" s="1"/>
  <c r="U79"/>
  <c r="V79" s="1"/>
  <c r="W79" s="1"/>
  <c r="U86"/>
  <c r="V86" s="1"/>
  <c r="W86" s="1"/>
  <c r="U88"/>
  <c r="V88" s="1"/>
  <c r="W88" s="1"/>
  <c r="U95"/>
  <c r="V95" s="1"/>
  <c r="W95" s="1"/>
  <c r="U102"/>
  <c r="V102" s="1"/>
  <c r="W102" s="1"/>
  <c r="U104"/>
  <c r="V104" s="1"/>
  <c r="W104" s="1"/>
  <c r="U111"/>
  <c r="V111" s="1"/>
  <c r="W111" s="1"/>
  <c r="U113"/>
  <c r="V113" s="1"/>
  <c r="W113" s="1"/>
  <c r="U120"/>
  <c r="V120" s="1"/>
  <c r="W120" s="1"/>
  <c r="U127"/>
  <c r="V127" s="1"/>
  <c r="W127" s="1"/>
  <c r="U129"/>
  <c r="V129" s="1"/>
  <c r="W129" s="1"/>
  <c r="U136"/>
  <c r="V136" s="1"/>
  <c r="W136" s="1"/>
  <c r="U143"/>
  <c r="V143" s="1"/>
  <c r="W143" s="1"/>
  <c r="U147"/>
  <c r="V147" s="1"/>
  <c r="W147" s="1"/>
  <c r="U151"/>
  <c r="V151" s="1"/>
  <c r="W151" s="1"/>
  <c r="U155"/>
  <c r="V155" s="1"/>
  <c r="W155" s="1"/>
  <c r="U159"/>
  <c r="V159" s="1"/>
  <c r="W159" s="1"/>
  <c r="U163"/>
  <c r="V163" s="1"/>
  <c r="W163" s="1"/>
  <c r="U167"/>
  <c r="V167" s="1"/>
  <c r="W167" s="1"/>
  <c r="U169"/>
  <c r="V169" s="1"/>
  <c r="W169" s="1"/>
  <c r="U172"/>
  <c r="V172" s="1"/>
  <c r="W172" s="1"/>
  <c r="U168"/>
  <c r="V168" s="1"/>
  <c r="W168" s="1"/>
  <c r="U71"/>
  <c r="V71" s="1"/>
  <c r="W71" s="1"/>
  <c r="U78"/>
  <c r="V78" s="1"/>
  <c r="W78" s="1"/>
  <c r="U80"/>
  <c r="V80" s="1"/>
  <c r="W80" s="1"/>
  <c r="U87"/>
  <c r="V87" s="1"/>
  <c r="W87" s="1"/>
  <c r="U94"/>
  <c r="V94" s="1"/>
  <c r="W94" s="1"/>
  <c r="U96"/>
  <c r="V96" s="1"/>
  <c r="W96" s="1"/>
  <c r="U103"/>
  <c r="V103" s="1"/>
  <c r="W103" s="1"/>
  <c r="U112"/>
  <c r="V112" s="1"/>
  <c r="W112" s="1"/>
  <c r="U119"/>
  <c r="V119" s="1"/>
  <c r="W119" s="1"/>
  <c r="U121"/>
  <c r="V121" s="1"/>
  <c r="W121" s="1"/>
  <c r="U128"/>
  <c r="V128" s="1"/>
  <c r="W128" s="1"/>
  <c r="U135"/>
  <c r="V135" s="1"/>
  <c r="W135" s="1"/>
  <c r="U137"/>
  <c r="V137" s="1"/>
  <c r="W137" s="1"/>
  <c r="U19"/>
  <c r="V19" s="1"/>
  <c r="W19" s="1"/>
  <c r="U21"/>
  <c r="V21" s="1"/>
  <c r="W21" s="1"/>
  <c r="U27"/>
  <c r="V27" s="1"/>
  <c r="W27" s="1"/>
  <c r="U35"/>
  <c r="V35" s="1"/>
  <c r="W35" s="1"/>
  <c r="U37"/>
  <c r="V37" s="1"/>
  <c r="W37" s="1"/>
  <c r="U39"/>
  <c r="V39" s="1"/>
  <c r="W39" s="1"/>
  <c r="U41"/>
  <c r="V41" s="1"/>
  <c r="W41" s="1"/>
  <c r="U43"/>
  <c r="V43" s="1"/>
  <c r="W43" s="1"/>
  <c r="U45"/>
  <c r="V45" s="1"/>
  <c r="W45" s="1"/>
  <c r="U49"/>
  <c r="V49" s="1"/>
  <c r="W49" s="1"/>
  <c r="U51"/>
  <c r="V51" s="1"/>
  <c r="W51" s="1"/>
  <c r="U53"/>
  <c r="V53" s="1"/>
  <c r="W53" s="1"/>
  <c r="U55"/>
  <c r="V55" s="1"/>
  <c r="W55" s="1"/>
  <c r="U57"/>
  <c r="V57" s="1"/>
  <c r="W57" s="1"/>
  <c r="U59"/>
  <c r="V59" s="1"/>
  <c r="W59" s="1"/>
  <c r="U61"/>
  <c r="V61" s="1"/>
  <c r="W61" s="1"/>
  <c r="U63"/>
  <c r="V63" s="1"/>
  <c r="W63" s="1"/>
  <c r="U65"/>
  <c r="V65" s="1"/>
  <c r="W65" s="1"/>
  <c r="U67"/>
  <c r="V67" s="1"/>
  <c r="W67" s="1"/>
  <c r="U74"/>
  <c r="V74" s="1"/>
  <c r="W74" s="1"/>
  <c r="U76"/>
  <c r="V76" s="1"/>
  <c r="W76" s="1"/>
  <c r="U83"/>
  <c r="V83" s="1"/>
  <c r="W83" s="1"/>
  <c r="U90"/>
  <c r="V90" s="1"/>
  <c r="W90" s="1"/>
  <c r="U92"/>
  <c r="V92" s="1"/>
  <c r="W92" s="1"/>
  <c r="U99"/>
  <c r="V99" s="1"/>
  <c r="W99" s="1"/>
  <c r="U106"/>
  <c r="V106" s="1"/>
  <c r="W106" s="1"/>
  <c r="U108"/>
  <c r="V108" s="1"/>
  <c r="U115"/>
  <c r="V115" s="1"/>
  <c r="W115" s="1"/>
  <c r="U117"/>
  <c r="V117" s="1"/>
  <c r="W117" s="1"/>
  <c r="U124"/>
  <c r="V124" s="1"/>
  <c r="W124" s="1"/>
  <c r="U131"/>
  <c r="V131" s="1"/>
  <c r="W131" s="1"/>
  <c r="U133"/>
  <c r="V133" s="1"/>
  <c r="W133" s="1"/>
  <c r="U140"/>
  <c r="V140" s="1"/>
  <c r="W140" s="1"/>
  <c r="U144"/>
  <c r="V144" s="1"/>
  <c r="W144" s="1"/>
  <c r="U146"/>
  <c r="V146" s="1"/>
  <c r="W146" s="1"/>
  <c r="U148"/>
  <c r="V148" s="1"/>
  <c r="W148" s="1"/>
  <c r="U150"/>
  <c r="V150" s="1"/>
  <c r="W150" s="1"/>
  <c r="U152"/>
  <c r="V152" s="1"/>
  <c r="W152" s="1"/>
  <c r="U154"/>
  <c r="V154" s="1"/>
  <c r="W154" s="1"/>
  <c r="U156"/>
  <c r="V156" s="1"/>
  <c r="W156" s="1"/>
  <c r="U158"/>
  <c r="V158" s="1"/>
  <c r="W158" s="1"/>
  <c r="U160"/>
  <c r="V160" s="1"/>
  <c r="W160" s="1"/>
  <c r="U162"/>
  <c r="V162" s="1"/>
  <c r="W162" s="1"/>
  <c r="U164"/>
  <c r="V164" s="1"/>
  <c r="U171"/>
  <c r="V171" s="1"/>
  <c r="W171" s="1"/>
  <c r="U173"/>
  <c r="V173" s="1"/>
  <c r="W173" s="1"/>
  <c r="W175" i="30"/>
  <c r="V175"/>
  <c r="U175"/>
  <c r="T175"/>
  <c r="S175"/>
  <c r="R175"/>
  <c r="Q175"/>
  <c r="P175"/>
  <c r="O175"/>
  <c r="X175" s="1"/>
  <c r="N175"/>
  <c r="M175"/>
  <c r="L175"/>
  <c r="K175"/>
  <c r="J175"/>
  <c r="I175"/>
  <c r="H175"/>
  <c r="G175"/>
  <c r="W174"/>
  <c r="V174"/>
  <c r="U174"/>
  <c r="T174"/>
  <c r="S174"/>
  <c r="R174"/>
  <c r="Q174"/>
  <c r="P174"/>
  <c r="O174"/>
  <c r="N174"/>
  <c r="M174"/>
  <c r="L174"/>
  <c r="K174"/>
  <c r="J174"/>
  <c r="X174" s="1"/>
  <c r="Y174" s="1"/>
  <c r="Z174" s="1"/>
  <c r="I174"/>
  <c r="H174"/>
  <c r="G174"/>
  <c r="W173"/>
  <c r="V173"/>
  <c r="U173"/>
  <c r="T173"/>
  <c r="S173"/>
  <c r="R173"/>
  <c r="Q173"/>
  <c r="P173"/>
  <c r="O173"/>
  <c r="N173"/>
  <c r="M173"/>
  <c r="L173"/>
  <c r="K173"/>
  <c r="J173"/>
  <c r="X173" s="1"/>
  <c r="Y173" s="1"/>
  <c r="Z173" s="1"/>
  <c r="I173"/>
  <c r="H173"/>
  <c r="G173"/>
  <c r="W172"/>
  <c r="V172"/>
  <c r="U172"/>
  <c r="T172"/>
  <c r="S172"/>
  <c r="R172"/>
  <c r="Q172"/>
  <c r="P172"/>
  <c r="O172"/>
  <c r="N172"/>
  <c r="M172"/>
  <c r="L172"/>
  <c r="K172"/>
  <c r="J172"/>
  <c r="X172" s="1"/>
  <c r="Y172" s="1"/>
  <c r="Z172" s="1"/>
  <c r="I172"/>
  <c r="H172"/>
  <c r="G172"/>
  <c r="W171"/>
  <c r="V171"/>
  <c r="U171"/>
  <c r="T171"/>
  <c r="S171"/>
  <c r="R171"/>
  <c r="Q171"/>
  <c r="P171"/>
  <c r="O171"/>
  <c r="N171"/>
  <c r="M171"/>
  <c r="L171"/>
  <c r="K171"/>
  <c r="J171"/>
  <c r="X171" s="1"/>
  <c r="Y171" s="1"/>
  <c r="Z171" s="1"/>
  <c r="I171"/>
  <c r="H171"/>
  <c r="G171"/>
  <c r="W170"/>
  <c r="V170"/>
  <c r="U170"/>
  <c r="T170"/>
  <c r="S170"/>
  <c r="R170"/>
  <c r="Q170"/>
  <c r="P170"/>
  <c r="O170"/>
  <c r="N170"/>
  <c r="M170"/>
  <c r="L170"/>
  <c r="K170"/>
  <c r="J170"/>
  <c r="X170" s="1"/>
  <c r="Y170" s="1"/>
  <c r="Z170" s="1"/>
  <c r="I170"/>
  <c r="H170"/>
  <c r="G170"/>
  <c r="W169"/>
  <c r="V169"/>
  <c r="U169"/>
  <c r="T169"/>
  <c r="S169"/>
  <c r="R169"/>
  <c r="Q169"/>
  <c r="P169"/>
  <c r="O169"/>
  <c r="N169"/>
  <c r="M169"/>
  <c r="L169"/>
  <c r="K169"/>
  <c r="J169"/>
  <c r="X169" s="1"/>
  <c r="Y169" s="1"/>
  <c r="Z169" s="1"/>
  <c r="I169"/>
  <c r="H169"/>
  <c r="G169"/>
  <c r="W168"/>
  <c r="V168"/>
  <c r="U168"/>
  <c r="T168"/>
  <c r="S168"/>
  <c r="R168"/>
  <c r="Q168"/>
  <c r="P168"/>
  <c r="O168"/>
  <c r="N168"/>
  <c r="M168"/>
  <c r="L168"/>
  <c r="K168"/>
  <c r="J168"/>
  <c r="X168" s="1"/>
  <c r="Y168" s="1"/>
  <c r="Z168" s="1"/>
  <c r="I168"/>
  <c r="H168"/>
  <c r="G168"/>
  <c r="W167"/>
  <c r="V167"/>
  <c r="U167"/>
  <c r="T167"/>
  <c r="S167"/>
  <c r="R167"/>
  <c r="Q167"/>
  <c r="P167"/>
  <c r="O167"/>
  <c r="N167"/>
  <c r="M167"/>
  <c r="L167"/>
  <c r="K167"/>
  <c r="J167"/>
  <c r="X167" s="1"/>
  <c r="Y167" s="1"/>
  <c r="Z167" s="1"/>
  <c r="I167"/>
  <c r="H167"/>
  <c r="G167"/>
  <c r="W166"/>
  <c r="V166"/>
  <c r="U166"/>
  <c r="T166"/>
  <c r="S166"/>
  <c r="R166"/>
  <c r="Q166"/>
  <c r="P166"/>
  <c r="O166"/>
  <c r="N166"/>
  <c r="M166"/>
  <c r="L166"/>
  <c r="K166"/>
  <c r="J166"/>
  <c r="X166" s="1"/>
  <c r="Y166" s="1"/>
  <c r="Z166" s="1"/>
  <c r="I166"/>
  <c r="H166"/>
  <c r="G166"/>
  <c r="W165"/>
  <c r="V165"/>
  <c r="U165"/>
  <c r="T165"/>
  <c r="S165"/>
  <c r="R165"/>
  <c r="Q165"/>
  <c r="P165"/>
  <c r="O165"/>
  <c r="N165"/>
  <c r="M165"/>
  <c r="L165"/>
  <c r="K165"/>
  <c r="J165"/>
  <c r="X165" s="1"/>
  <c r="Y165" s="1"/>
  <c r="Z165" s="1"/>
  <c r="I165"/>
  <c r="H165"/>
  <c r="G165"/>
  <c r="W164"/>
  <c r="V164"/>
  <c r="U164"/>
  <c r="T164"/>
  <c r="S164"/>
  <c r="R164"/>
  <c r="Q164"/>
  <c r="P164"/>
  <c r="O164"/>
  <c r="N164"/>
  <c r="M164"/>
  <c r="L164"/>
  <c r="K164"/>
  <c r="J164"/>
  <c r="X164" s="1"/>
  <c r="Y164" s="1"/>
  <c r="Z164" s="1"/>
  <c r="I164"/>
  <c r="H164"/>
  <c r="G164"/>
  <c r="W163"/>
  <c r="V163"/>
  <c r="U163"/>
  <c r="T163"/>
  <c r="S163"/>
  <c r="R163"/>
  <c r="Q163"/>
  <c r="P163"/>
  <c r="O163"/>
  <c r="N163"/>
  <c r="M163"/>
  <c r="L163"/>
  <c r="K163"/>
  <c r="J163"/>
  <c r="X163" s="1"/>
  <c r="Y163" s="1"/>
  <c r="Z163" s="1"/>
  <c r="I163"/>
  <c r="H163"/>
  <c r="G163"/>
  <c r="W162"/>
  <c r="V162"/>
  <c r="U162"/>
  <c r="T162"/>
  <c r="S162"/>
  <c r="R162"/>
  <c r="Q162"/>
  <c r="P162"/>
  <c r="O162"/>
  <c r="N162"/>
  <c r="M162"/>
  <c r="L162"/>
  <c r="K162"/>
  <c r="J162"/>
  <c r="X162" s="1"/>
  <c r="Y162" s="1"/>
  <c r="Z162" s="1"/>
  <c r="I162"/>
  <c r="H162"/>
  <c r="G162"/>
  <c r="W161"/>
  <c r="V161"/>
  <c r="U161"/>
  <c r="T161"/>
  <c r="S161"/>
  <c r="R161"/>
  <c r="Q161"/>
  <c r="P161"/>
  <c r="O161"/>
  <c r="N161"/>
  <c r="M161"/>
  <c r="L161"/>
  <c r="K161"/>
  <c r="J161"/>
  <c r="X161" s="1"/>
  <c r="Y161" s="1"/>
  <c r="Z161" s="1"/>
  <c r="I161"/>
  <c r="H161"/>
  <c r="G161"/>
  <c r="W160"/>
  <c r="V160"/>
  <c r="U160"/>
  <c r="T160"/>
  <c r="S160"/>
  <c r="R160"/>
  <c r="Q160"/>
  <c r="P160"/>
  <c r="O160"/>
  <c r="N160"/>
  <c r="M160"/>
  <c r="L160"/>
  <c r="K160"/>
  <c r="J160"/>
  <c r="X160" s="1"/>
  <c r="Y160" s="1"/>
  <c r="Z160" s="1"/>
  <c r="I160"/>
  <c r="H160"/>
  <c r="G160"/>
  <c r="W159"/>
  <c r="V159"/>
  <c r="U159"/>
  <c r="T159"/>
  <c r="S159"/>
  <c r="R159"/>
  <c r="Q159"/>
  <c r="P159"/>
  <c r="O159"/>
  <c r="N159"/>
  <c r="M159"/>
  <c r="L159"/>
  <c r="K159"/>
  <c r="J159"/>
  <c r="X159" s="1"/>
  <c r="Y159" s="1"/>
  <c r="Z159" s="1"/>
  <c r="I159"/>
  <c r="H159"/>
  <c r="G159"/>
  <c r="W158"/>
  <c r="V158"/>
  <c r="U158"/>
  <c r="T158"/>
  <c r="S158"/>
  <c r="R158"/>
  <c r="Q158"/>
  <c r="P158"/>
  <c r="O158"/>
  <c r="N158"/>
  <c r="M158"/>
  <c r="L158"/>
  <c r="K158"/>
  <c r="J158"/>
  <c r="X158" s="1"/>
  <c r="Y158" s="1"/>
  <c r="Z158" s="1"/>
  <c r="I158"/>
  <c r="H158"/>
  <c r="G158"/>
  <c r="W157"/>
  <c r="V157"/>
  <c r="U157"/>
  <c r="T157"/>
  <c r="S157"/>
  <c r="R157"/>
  <c r="Q157"/>
  <c r="P157"/>
  <c r="O157"/>
  <c r="N157"/>
  <c r="M157"/>
  <c r="L157"/>
  <c r="K157"/>
  <c r="J157"/>
  <c r="X157" s="1"/>
  <c r="Y157" s="1"/>
  <c r="Z157" s="1"/>
  <c r="I157"/>
  <c r="H157"/>
  <c r="G157"/>
  <c r="W156"/>
  <c r="V156"/>
  <c r="U156"/>
  <c r="T156"/>
  <c r="S156"/>
  <c r="R156"/>
  <c r="Q156"/>
  <c r="P156"/>
  <c r="O156"/>
  <c r="N156"/>
  <c r="M156"/>
  <c r="L156"/>
  <c r="K156"/>
  <c r="J156"/>
  <c r="X156" s="1"/>
  <c r="Y156" s="1"/>
  <c r="Z156" s="1"/>
  <c r="I156"/>
  <c r="H156"/>
  <c r="G156"/>
  <c r="W155"/>
  <c r="V155"/>
  <c r="U155"/>
  <c r="T155"/>
  <c r="S155"/>
  <c r="R155"/>
  <c r="Q155"/>
  <c r="P155"/>
  <c r="O155"/>
  <c r="N155"/>
  <c r="M155"/>
  <c r="L155"/>
  <c r="K155"/>
  <c r="J155"/>
  <c r="X155" s="1"/>
  <c r="Y155" s="1"/>
  <c r="Z155" s="1"/>
  <c r="I155"/>
  <c r="H155"/>
  <c r="G155"/>
  <c r="W154"/>
  <c r="V154"/>
  <c r="U154"/>
  <c r="T154"/>
  <c r="S154"/>
  <c r="R154"/>
  <c r="Q154"/>
  <c r="P154"/>
  <c r="O154"/>
  <c r="N154"/>
  <c r="M154"/>
  <c r="L154"/>
  <c r="K154"/>
  <c r="J154"/>
  <c r="X154" s="1"/>
  <c r="Y154" s="1"/>
  <c r="Z154" s="1"/>
  <c r="I154"/>
  <c r="H154"/>
  <c r="G154"/>
  <c r="W153"/>
  <c r="V153"/>
  <c r="U153"/>
  <c r="T153"/>
  <c r="S153"/>
  <c r="R153"/>
  <c r="Q153"/>
  <c r="P153"/>
  <c r="O153"/>
  <c r="N153"/>
  <c r="M153"/>
  <c r="L153"/>
  <c r="K153"/>
  <c r="J153"/>
  <c r="X153" s="1"/>
  <c r="Y153" s="1"/>
  <c r="Z153" s="1"/>
  <c r="I153"/>
  <c r="H153"/>
  <c r="G153"/>
  <c r="W152"/>
  <c r="V152"/>
  <c r="U152"/>
  <c r="T152"/>
  <c r="S152"/>
  <c r="R152"/>
  <c r="Q152"/>
  <c r="P152"/>
  <c r="O152"/>
  <c r="N152"/>
  <c r="M152"/>
  <c r="L152"/>
  <c r="K152"/>
  <c r="J152"/>
  <c r="X152" s="1"/>
  <c r="Y152" s="1"/>
  <c r="Z152" s="1"/>
  <c r="I152"/>
  <c r="H152"/>
  <c r="G152"/>
  <c r="W151"/>
  <c r="V151"/>
  <c r="U151"/>
  <c r="T151"/>
  <c r="S151"/>
  <c r="R151"/>
  <c r="Q151"/>
  <c r="P151"/>
  <c r="O151"/>
  <c r="N151"/>
  <c r="M151"/>
  <c r="L151"/>
  <c r="K151"/>
  <c r="J151"/>
  <c r="X151" s="1"/>
  <c r="Y151" s="1"/>
  <c r="Z151" s="1"/>
  <c r="I151"/>
  <c r="H151"/>
  <c r="G151"/>
  <c r="W150"/>
  <c r="V150"/>
  <c r="U150"/>
  <c r="T150"/>
  <c r="S150"/>
  <c r="R150"/>
  <c r="Q150"/>
  <c r="P150"/>
  <c r="O150"/>
  <c r="N150"/>
  <c r="M150"/>
  <c r="L150"/>
  <c r="K150"/>
  <c r="J150"/>
  <c r="X150" s="1"/>
  <c r="Y150" s="1"/>
  <c r="Z150" s="1"/>
  <c r="I150"/>
  <c r="H150"/>
  <c r="G150"/>
  <c r="W149"/>
  <c r="V149"/>
  <c r="U149"/>
  <c r="T149"/>
  <c r="S149"/>
  <c r="R149"/>
  <c r="Q149"/>
  <c r="P149"/>
  <c r="O149"/>
  <c r="N149"/>
  <c r="M149"/>
  <c r="L149"/>
  <c r="K149"/>
  <c r="J149"/>
  <c r="X149" s="1"/>
  <c r="Y149" s="1"/>
  <c r="Z149" s="1"/>
  <c r="I149"/>
  <c r="H149"/>
  <c r="G149"/>
  <c r="W148"/>
  <c r="V148"/>
  <c r="U148"/>
  <c r="T148"/>
  <c r="S148"/>
  <c r="R148"/>
  <c r="Q148"/>
  <c r="P148"/>
  <c r="O148"/>
  <c r="N148"/>
  <c r="M148"/>
  <c r="L148"/>
  <c r="K148"/>
  <c r="J148"/>
  <c r="X148" s="1"/>
  <c r="Y148" s="1"/>
  <c r="Z148" s="1"/>
  <c r="I148"/>
  <c r="H148"/>
  <c r="G148"/>
  <c r="W147"/>
  <c r="V147"/>
  <c r="U147"/>
  <c r="T147"/>
  <c r="S147"/>
  <c r="R147"/>
  <c r="Q147"/>
  <c r="P147"/>
  <c r="O147"/>
  <c r="N147"/>
  <c r="M147"/>
  <c r="L147"/>
  <c r="K147"/>
  <c r="J147"/>
  <c r="X147" s="1"/>
  <c r="Y147" s="1"/>
  <c r="Z147" s="1"/>
  <c r="I147"/>
  <c r="H147"/>
  <c r="G147"/>
  <c r="W146"/>
  <c r="V146"/>
  <c r="U146"/>
  <c r="T146"/>
  <c r="S146"/>
  <c r="R146"/>
  <c r="Q146"/>
  <c r="P146"/>
  <c r="O146"/>
  <c r="N146"/>
  <c r="M146"/>
  <c r="L146"/>
  <c r="K146"/>
  <c r="J146"/>
  <c r="X146" s="1"/>
  <c r="Y146" s="1"/>
  <c r="Z146" s="1"/>
  <c r="I146"/>
  <c r="H146"/>
  <c r="G146"/>
  <c r="W145"/>
  <c r="V145"/>
  <c r="U145"/>
  <c r="T145"/>
  <c r="S145"/>
  <c r="R145"/>
  <c r="Q145"/>
  <c r="P145"/>
  <c r="O145"/>
  <c r="N145"/>
  <c r="M145"/>
  <c r="L145"/>
  <c r="K145"/>
  <c r="J145"/>
  <c r="X145" s="1"/>
  <c r="Y145" s="1"/>
  <c r="Z145" s="1"/>
  <c r="I145"/>
  <c r="H145"/>
  <c r="G145"/>
  <c r="W144"/>
  <c r="V144"/>
  <c r="U144"/>
  <c r="T144"/>
  <c r="S144"/>
  <c r="R144"/>
  <c r="Q144"/>
  <c r="P144"/>
  <c r="O144"/>
  <c r="N144"/>
  <c r="M144"/>
  <c r="L144"/>
  <c r="K144"/>
  <c r="J144"/>
  <c r="X144" s="1"/>
  <c r="Y144" s="1"/>
  <c r="Z144" s="1"/>
  <c r="I144"/>
  <c r="H144"/>
  <c r="G144"/>
  <c r="W143"/>
  <c r="V143"/>
  <c r="U143"/>
  <c r="T143"/>
  <c r="S143"/>
  <c r="R143"/>
  <c r="Q143"/>
  <c r="P143"/>
  <c r="O143"/>
  <c r="N143"/>
  <c r="M143"/>
  <c r="L143"/>
  <c r="K143"/>
  <c r="J143"/>
  <c r="X143" s="1"/>
  <c r="Y143" s="1"/>
  <c r="Z143" s="1"/>
  <c r="I143"/>
  <c r="H143"/>
  <c r="G143"/>
  <c r="W142"/>
  <c r="V142"/>
  <c r="U142"/>
  <c r="T142"/>
  <c r="S142"/>
  <c r="R142"/>
  <c r="Q142"/>
  <c r="P142"/>
  <c r="O142"/>
  <c r="N142"/>
  <c r="M142"/>
  <c r="L142"/>
  <c r="K142"/>
  <c r="J142"/>
  <c r="X142" s="1"/>
  <c r="Y142" s="1"/>
  <c r="Z142" s="1"/>
  <c r="I142"/>
  <c r="H142"/>
  <c r="G142"/>
  <c r="W141"/>
  <c r="V141"/>
  <c r="U141"/>
  <c r="T141"/>
  <c r="S141"/>
  <c r="R141"/>
  <c r="Q141"/>
  <c r="P141"/>
  <c r="O141"/>
  <c r="N141"/>
  <c r="M141"/>
  <c r="L141"/>
  <c r="K141"/>
  <c r="J141"/>
  <c r="X141" s="1"/>
  <c r="Y141" s="1"/>
  <c r="Z141" s="1"/>
  <c r="I141"/>
  <c r="H141"/>
  <c r="G141"/>
  <c r="W140"/>
  <c r="V140"/>
  <c r="U140"/>
  <c r="T140"/>
  <c r="S140"/>
  <c r="R140"/>
  <c r="Q140"/>
  <c r="P140"/>
  <c r="O140"/>
  <c r="N140"/>
  <c r="M140"/>
  <c r="L140"/>
  <c r="K140"/>
  <c r="J140"/>
  <c r="X140" s="1"/>
  <c r="Y140" s="1"/>
  <c r="Z140" s="1"/>
  <c r="I140"/>
  <c r="H140"/>
  <c r="G140"/>
  <c r="W139"/>
  <c r="V139"/>
  <c r="U139"/>
  <c r="T139"/>
  <c r="S139"/>
  <c r="R139"/>
  <c r="Q139"/>
  <c r="P139"/>
  <c r="O139"/>
  <c r="N139"/>
  <c r="M139"/>
  <c r="L139"/>
  <c r="K139"/>
  <c r="J139"/>
  <c r="X139" s="1"/>
  <c r="Y139" s="1"/>
  <c r="Z139" s="1"/>
  <c r="I139"/>
  <c r="H139"/>
  <c r="G139"/>
  <c r="W138"/>
  <c r="V138"/>
  <c r="U138"/>
  <c r="T138"/>
  <c r="S138"/>
  <c r="R138"/>
  <c r="Q138"/>
  <c r="P138"/>
  <c r="O138"/>
  <c r="N138"/>
  <c r="M138"/>
  <c r="L138"/>
  <c r="K138"/>
  <c r="J138"/>
  <c r="X138" s="1"/>
  <c r="Y138" s="1"/>
  <c r="Z138" s="1"/>
  <c r="I138"/>
  <c r="H138"/>
  <c r="G138"/>
  <c r="W137"/>
  <c r="V137"/>
  <c r="U137"/>
  <c r="T137"/>
  <c r="S137"/>
  <c r="R137"/>
  <c r="Q137"/>
  <c r="P137"/>
  <c r="O137"/>
  <c r="N137"/>
  <c r="M137"/>
  <c r="L137"/>
  <c r="K137"/>
  <c r="J137"/>
  <c r="X137" s="1"/>
  <c r="Y137" s="1"/>
  <c r="Z137" s="1"/>
  <c r="I137"/>
  <c r="H137"/>
  <c r="G137"/>
  <c r="W136"/>
  <c r="V136"/>
  <c r="U136"/>
  <c r="T136"/>
  <c r="S136"/>
  <c r="R136"/>
  <c r="Q136"/>
  <c r="P136"/>
  <c r="O136"/>
  <c r="N136"/>
  <c r="M136"/>
  <c r="L136"/>
  <c r="K136"/>
  <c r="J136"/>
  <c r="X136" s="1"/>
  <c r="Y136" s="1"/>
  <c r="Z136" s="1"/>
  <c r="I136"/>
  <c r="H136"/>
  <c r="G136"/>
  <c r="W135"/>
  <c r="V135"/>
  <c r="U135"/>
  <c r="T135"/>
  <c r="S135"/>
  <c r="R135"/>
  <c r="Q135"/>
  <c r="P135"/>
  <c r="O135"/>
  <c r="N135"/>
  <c r="M135"/>
  <c r="L135"/>
  <c r="K135"/>
  <c r="J135"/>
  <c r="X135" s="1"/>
  <c r="Y135" s="1"/>
  <c r="I135"/>
  <c r="H135"/>
  <c r="G135"/>
  <c r="W134"/>
  <c r="V134"/>
  <c r="U134"/>
  <c r="T134"/>
  <c r="S134"/>
  <c r="R134"/>
  <c r="Q134"/>
  <c r="P134"/>
  <c r="O134"/>
  <c r="N134"/>
  <c r="M134"/>
  <c r="L134"/>
  <c r="K134"/>
  <c r="J134"/>
  <c r="X134" s="1"/>
  <c r="Y134" s="1"/>
  <c r="Z134" s="1"/>
  <c r="I134"/>
  <c r="H134"/>
  <c r="G134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W131"/>
  <c r="V131"/>
  <c r="U131"/>
  <c r="T131"/>
  <c r="S131"/>
  <c r="R131"/>
  <c r="Q131"/>
  <c r="P131"/>
  <c r="O131"/>
  <c r="N131"/>
  <c r="M131"/>
  <c r="L131"/>
  <c r="K131"/>
  <c r="J131"/>
  <c r="X131" s="1"/>
  <c r="Y131" s="1"/>
  <c r="Z131" s="1"/>
  <c r="I131"/>
  <c r="H131"/>
  <c r="G131"/>
  <c r="W130"/>
  <c r="V130"/>
  <c r="U130"/>
  <c r="T130"/>
  <c r="S130"/>
  <c r="R130"/>
  <c r="Q130"/>
  <c r="P130"/>
  <c r="O130"/>
  <c r="N130"/>
  <c r="M130"/>
  <c r="L130"/>
  <c r="K130"/>
  <c r="J130"/>
  <c r="X130" s="1"/>
  <c r="Y130" s="1"/>
  <c r="Z130" s="1"/>
  <c r="I130"/>
  <c r="H130"/>
  <c r="G130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W127"/>
  <c r="V127"/>
  <c r="U127"/>
  <c r="T127"/>
  <c r="S127"/>
  <c r="R127"/>
  <c r="Q127"/>
  <c r="P127"/>
  <c r="O127"/>
  <c r="N127"/>
  <c r="M127"/>
  <c r="L127"/>
  <c r="K127"/>
  <c r="J127"/>
  <c r="X127" s="1"/>
  <c r="Y127" s="1"/>
  <c r="Z127" s="1"/>
  <c r="I127"/>
  <c r="H127"/>
  <c r="G127"/>
  <c r="W126"/>
  <c r="V126"/>
  <c r="U126"/>
  <c r="T126"/>
  <c r="S126"/>
  <c r="R126"/>
  <c r="Q126"/>
  <c r="P126"/>
  <c r="O126"/>
  <c r="N126"/>
  <c r="M126"/>
  <c r="L126"/>
  <c r="K126"/>
  <c r="J126"/>
  <c r="X126" s="1"/>
  <c r="Y126" s="1"/>
  <c r="Z126" s="1"/>
  <c r="I126"/>
  <c r="H126"/>
  <c r="G126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W123"/>
  <c r="V123"/>
  <c r="U123"/>
  <c r="T123"/>
  <c r="S123"/>
  <c r="R123"/>
  <c r="Q123"/>
  <c r="P123"/>
  <c r="O123"/>
  <c r="N123"/>
  <c r="M123"/>
  <c r="L123"/>
  <c r="K123"/>
  <c r="J123"/>
  <c r="X123" s="1"/>
  <c r="Y123" s="1"/>
  <c r="Z123" s="1"/>
  <c r="I123"/>
  <c r="H123"/>
  <c r="G123"/>
  <c r="W122"/>
  <c r="V122"/>
  <c r="U122"/>
  <c r="T122"/>
  <c r="S122"/>
  <c r="R122"/>
  <c r="Q122"/>
  <c r="P122"/>
  <c r="O122"/>
  <c r="N122"/>
  <c r="M122"/>
  <c r="L122"/>
  <c r="K122"/>
  <c r="J122"/>
  <c r="X122" s="1"/>
  <c r="Y122" s="1"/>
  <c r="Z122" s="1"/>
  <c r="I122"/>
  <c r="H122"/>
  <c r="G122"/>
  <c r="W121"/>
  <c r="V121"/>
  <c r="U121"/>
  <c r="T121"/>
  <c r="S121"/>
  <c r="R121"/>
  <c r="Q121"/>
  <c r="P121"/>
  <c r="O121"/>
  <c r="X121" s="1"/>
  <c r="N121"/>
  <c r="M121"/>
  <c r="L121"/>
  <c r="K121"/>
  <c r="J121"/>
  <c r="I121"/>
  <c r="H121"/>
  <c r="G121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W118"/>
  <c r="V118"/>
  <c r="U118"/>
  <c r="T118"/>
  <c r="S118"/>
  <c r="R118"/>
  <c r="Q118"/>
  <c r="P118"/>
  <c r="O118"/>
  <c r="N118"/>
  <c r="M118"/>
  <c r="L118"/>
  <c r="K118"/>
  <c r="J118"/>
  <c r="X118" s="1"/>
  <c r="Y118" s="1"/>
  <c r="Z118" s="1"/>
  <c r="I118"/>
  <c r="H118"/>
  <c r="G118"/>
  <c r="W117"/>
  <c r="V117"/>
  <c r="U117"/>
  <c r="T117"/>
  <c r="S117"/>
  <c r="R117"/>
  <c r="Q117"/>
  <c r="P117"/>
  <c r="O117"/>
  <c r="X117" s="1"/>
  <c r="N117"/>
  <c r="M117"/>
  <c r="L117"/>
  <c r="K117"/>
  <c r="J117"/>
  <c r="I117"/>
  <c r="H117"/>
  <c r="G117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W115"/>
  <c r="V115"/>
  <c r="U115"/>
  <c r="T115"/>
  <c r="S115"/>
  <c r="R115"/>
  <c r="Q115"/>
  <c r="P115"/>
  <c r="O115"/>
  <c r="X115" s="1"/>
  <c r="N115"/>
  <c r="M115"/>
  <c r="L115"/>
  <c r="K115"/>
  <c r="J115"/>
  <c r="I115"/>
  <c r="H115"/>
  <c r="G115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W113"/>
  <c r="V113"/>
  <c r="U113"/>
  <c r="T113"/>
  <c r="S113"/>
  <c r="R113"/>
  <c r="Q113"/>
  <c r="P113"/>
  <c r="O113"/>
  <c r="X113" s="1"/>
  <c r="N113"/>
  <c r="M113"/>
  <c r="L113"/>
  <c r="K113"/>
  <c r="J113"/>
  <c r="I113"/>
  <c r="H113"/>
  <c r="G113"/>
  <c r="W112"/>
  <c r="V112"/>
  <c r="U112"/>
  <c r="T112"/>
  <c r="S112"/>
  <c r="R112"/>
  <c r="Q112"/>
  <c r="P112"/>
  <c r="O112"/>
  <c r="N112"/>
  <c r="M112"/>
  <c r="L112"/>
  <c r="K112"/>
  <c r="J112"/>
  <c r="X112" s="1"/>
  <c r="I112"/>
  <c r="H112"/>
  <c r="G112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W110"/>
  <c r="V110"/>
  <c r="U110"/>
  <c r="T110"/>
  <c r="S110"/>
  <c r="R110"/>
  <c r="Q110"/>
  <c r="P110"/>
  <c r="O110"/>
  <c r="N110"/>
  <c r="M110"/>
  <c r="L110"/>
  <c r="K110"/>
  <c r="J110"/>
  <c r="X110" s="1"/>
  <c r="Y110" s="1"/>
  <c r="Z110" s="1"/>
  <c r="I110"/>
  <c r="H110"/>
  <c r="G110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W108"/>
  <c r="V108"/>
  <c r="U108"/>
  <c r="T108"/>
  <c r="S108"/>
  <c r="R108"/>
  <c r="Q108"/>
  <c r="P108"/>
  <c r="O108"/>
  <c r="N108"/>
  <c r="M108"/>
  <c r="L108"/>
  <c r="K108"/>
  <c r="J108"/>
  <c r="X108" s="1"/>
  <c r="I108"/>
  <c r="H108"/>
  <c r="G108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W104"/>
  <c r="V104"/>
  <c r="U104"/>
  <c r="T104"/>
  <c r="S104"/>
  <c r="R104"/>
  <c r="Q104"/>
  <c r="P104"/>
  <c r="O104"/>
  <c r="N104"/>
  <c r="M104"/>
  <c r="L104"/>
  <c r="K104"/>
  <c r="J104"/>
  <c r="X104" s="1"/>
  <c r="I104"/>
  <c r="H104"/>
  <c r="G104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W102"/>
  <c r="V102"/>
  <c r="U102"/>
  <c r="T102"/>
  <c r="S102"/>
  <c r="R102"/>
  <c r="Q102"/>
  <c r="P102"/>
  <c r="O102"/>
  <c r="N102"/>
  <c r="M102"/>
  <c r="L102"/>
  <c r="K102"/>
  <c r="J102"/>
  <c r="X102" s="1"/>
  <c r="Y102" s="1"/>
  <c r="Z102" s="1"/>
  <c r="I102"/>
  <c r="H102"/>
  <c r="G102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W100"/>
  <c r="V100"/>
  <c r="U100"/>
  <c r="T100"/>
  <c r="S100"/>
  <c r="R100"/>
  <c r="Q100"/>
  <c r="P100"/>
  <c r="O100"/>
  <c r="N100"/>
  <c r="M100"/>
  <c r="L100"/>
  <c r="K100"/>
  <c r="J100"/>
  <c r="X100" s="1"/>
  <c r="I100"/>
  <c r="H100"/>
  <c r="G100"/>
  <c r="W99"/>
  <c r="V99"/>
  <c r="U99"/>
  <c r="T99"/>
  <c r="S99"/>
  <c r="R99"/>
  <c r="Q99"/>
  <c r="P99"/>
  <c r="O99"/>
  <c r="N99"/>
  <c r="M99"/>
  <c r="L99"/>
  <c r="K99"/>
  <c r="J99"/>
  <c r="I99"/>
  <c r="H99"/>
  <c r="G99"/>
  <c r="W98"/>
  <c r="V98"/>
  <c r="U98"/>
  <c r="T98"/>
  <c r="S98"/>
  <c r="R98"/>
  <c r="Q98"/>
  <c r="P98"/>
  <c r="O98"/>
  <c r="N98"/>
  <c r="M98"/>
  <c r="L98"/>
  <c r="K98"/>
  <c r="J98"/>
  <c r="X98" s="1"/>
  <c r="Y98" s="1"/>
  <c r="Z98" s="1"/>
  <c r="I98"/>
  <c r="H98"/>
  <c r="G98"/>
  <c r="W97"/>
  <c r="V97"/>
  <c r="U97"/>
  <c r="T97"/>
  <c r="S97"/>
  <c r="R97"/>
  <c r="Q97"/>
  <c r="P97"/>
  <c r="O97"/>
  <c r="N97"/>
  <c r="M97"/>
  <c r="L97"/>
  <c r="K97"/>
  <c r="J97"/>
  <c r="I97"/>
  <c r="H97"/>
  <c r="G97"/>
  <c r="W96"/>
  <c r="V96"/>
  <c r="U96"/>
  <c r="T96"/>
  <c r="S96"/>
  <c r="R96"/>
  <c r="Q96"/>
  <c r="P96"/>
  <c r="O96"/>
  <c r="N96"/>
  <c r="M96"/>
  <c r="L96"/>
  <c r="K96"/>
  <c r="J96"/>
  <c r="X96" s="1"/>
  <c r="I96"/>
  <c r="H96"/>
  <c r="G96"/>
  <c r="W95"/>
  <c r="V95"/>
  <c r="U95"/>
  <c r="T95"/>
  <c r="S95"/>
  <c r="R95"/>
  <c r="Q95"/>
  <c r="P95"/>
  <c r="O95"/>
  <c r="N95"/>
  <c r="M95"/>
  <c r="L95"/>
  <c r="K95"/>
  <c r="J95"/>
  <c r="I95"/>
  <c r="H95"/>
  <c r="G95"/>
  <c r="W94"/>
  <c r="V94"/>
  <c r="U94"/>
  <c r="T94"/>
  <c r="S94"/>
  <c r="R94"/>
  <c r="Q94"/>
  <c r="P94"/>
  <c r="O94"/>
  <c r="N94"/>
  <c r="M94"/>
  <c r="L94"/>
  <c r="K94"/>
  <c r="J94"/>
  <c r="X94" s="1"/>
  <c r="Y94" s="1"/>
  <c r="Z94" s="1"/>
  <c r="I94"/>
  <c r="H94"/>
  <c r="G94"/>
  <c r="W93"/>
  <c r="V93"/>
  <c r="U93"/>
  <c r="T93"/>
  <c r="S93"/>
  <c r="R93"/>
  <c r="Q93"/>
  <c r="P93"/>
  <c r="O93"/>
  <c r="N93"/>
  <c r="M93"/>
  <c r="L93"/>
  <c r="K93"/>
  <c r="J93"/>
  <c r="I93"/>
  <c r="H93"/>
  <c r="G93"/>
  <c r="W92"/>
  <c r="V92"/>
  <c r="U92"/>
  <c r="T92"/>
  <c r="S92"/>
  <c r="R92"/>
  <c r="Q92"/>
  <c r="P92"/>
  <c r="O92"/>
  <c r="N92"/>
  <c r="M92"/>
  <c r="L92"/>
  <c r="K92"/>
  <c r="J92"/>
  <c r="X92" s="1"/>
  <c r="I92"/>
  <c r="H92"/>
  <c r="G92"/>
  <c r="W91"/>
  <c r="V91"/>
  <c r="U91"/>
  <c r="T91"/>
  <c r="S91"/>
  <c r="R91"/>
  <c r="Q91"/>
  <c r="P91"/>
  <c r="O91"/>
  <c r="N91"/>
  <c r="M91"/>
  <c r="L91"/>
  <c r="K91"/>
  <c r="J91"/>
  <c r="I91"/>
  <c r="H91"/>
  <c r="G91"/>
  <c r="W90"/>
  <c r="V90"/>
  <c r="U90"/>
  <c r="T90"/>
  <c r="S90"/>
  <c r="R90"/>
  <c r="Q90"/>
  <c r="P90"/>
  <c r="O90"/>
  <c r="N90"/>
  <c r="M90"/>
  <c r="L90"/>
  <c r="K90"/>
  <c r="J90"/>
  <c r="X90" s="1"/>
  <c r="Y90" s="1"/>
  <c r="Z90" s="1"/>
  <c r="I90"/>
  <c r="H90"/>
  <c r="G90"/>
  <c r="W89"/>
  <c r="V89"/>
  <c r="U89"/>
  <c r="T89"/>
  <c r="S89"/>
  <c r="R89"/>
  <c r="Q89"/>
  <c r="P89"/>
  <c r="O89"/>
  <c r="N89"/>
  <c r="M89"/>
  <c r="L89"/>
  <c r="K89"/>
  <c r="J89"/>
  <c r="I89"/>
  <c r="H89"/>
  <c r="G89"/>
  <c r="W88"/>
  <c r="V88"/>
  <c r="U88"/>
  <c r="T88"/>
  <c r="S88"/>
  <c r="R88"/>
  <c r="Q88"/>
  <c r="P88"/>
  <c r="O88"/>
  <c r="N88"/>
  <c r="M88"/>
  <c r="L88"/>
  <c r="K88"/>
  <c r="J88"/>
  <c r="X88" s="1"/>
  <c r="I88"/>
  <c r="H88"/>
  <c r="G88"/>
  <c r="W87"/>
  <c r="V87"/>
  <c r="U87"/>
  <c r="T87"/>
  <c r="S87"/>
  <c r="R87"/>
  <c r="Q87"/>
  <c r="P87"/>
  <c r="O87"/>
  <c r="N87"/>
  <c r="M87"/>
  <c r="L87"/>
  <c r="K87"/>
  <c r="J87"/>
  <c r="I87"/>
  <c r="H87"/>
  <c r="G87"/>
  <c r="W86"/>
  <c r="V86"/>
  <c r="U86"/>
  <c r="T86"/>
  <c r="S86"/>
  <c r="R86"/>
  <c r="Q86"/>
  <c r="P86"/>
  <c r="O86"/>
  <c r="N86"/>
  <c r="M86"/>
  <c r="L86"/>
  <c r="K86"/>
  <c r="J86"/>
  <c r="X86" s="1"/>
  <c r="Y86" s="1"/>
  <c r="Z86" s="1"/>
  <c r="I86"/>
  <c r="H86"/>
  <c r="G86"/>
  <c r="W85"/>
  <c r="V85"/>
  <c r="U85"/>
  <c r="T85"/>
  <c r="S85"/>
  <c r="R85"/>
  <c r="Q85"/>
  <c r="P85"/>
  <c r="O85"/>
  <c r="N85"/>
  <c r="M85"/>
  <c r="L85"/>
  <c r="K85"/>
  <c r="J85"/>
  <c r="I85"/>
  <c r="H85"/>
  <c r="G85"/>
  <c r="W84"/>
  <c r="V84"/>
  <c r="U84"/>
  <c r="T84"/>
  <c r="S84"/>
  <c r="R84"/>
  <c r="Q84"/>
  <c r="P84"/>
  <c r="O84"/>
  <c r="N84"/>
  <c r="M84"/>
  <c r="L84"/>
  <c r="K84"/>
  <c r="J84"/>
  <c r="X84" s="1"/>
  <c r="I84"/>
  <c r="H84"/>
  <c r="G84"/>
  <c r="W83"/>
  <c r="V83"/>
  <c r="U83"/>
  <c r="T83"/>
  <c r="S83"/>
  <c r="R83"/>
  <c r="Q83"/>
  <c r="P83"/>
  <c r="O83"/>
  <c r="N83"/>
  <c r="M83"/>
  <c r="L83"/>
  <c r="K83"/>
  <c r="J83"/>
  <c r="I83"/>
  <c r="H83"/>
  <c r="G83"/>
  <c r="W82"/>
  <c r="V82"/>
  <c r="U82"/>
  <c r="T82"/>
  <c r="S82"/>
  <c r="R82"/>
  <c r="Q82"/>
  <c r="P82"/>
  <c r="O82"/>
  <c r="N82"/>
  <c r="M82"/>
  <c r="L82"/>
  <c r="K82"/>
  <c r="J82"/>
  <c r="X82" s="1"/>
  <c r="Y82" s="1"/>
  <c r="Z82" s="1"/>
  <c r="I82"/>
  <c r="H82"/>
  <c r="G82"/>
  <c r="W81"/>
  <c r="V81"/>
  <c r="U81"/>
  <c r="T81"/>
  <c r="S81"/>
  <c r="R81"/>
  <c r="Q81"/>
  <c r="P81"/>
  <c r="O81"/>
  <c r="X81" s="1"/>
  <c r="N81"/>
  <c r="M81"/>
  <c r="L81"/>
  <c r="K81"/>
  <c r="J81"/>
  <c r="I81"/>
  <c r="H81"/>
  <c r="G81"/>
  <c r="W80"/>
  <c r="V80"/>
  <c r="U80"/>
  <c r="T80"/>
  <c r="S80"/>
  <c r="R80"/>
  <c r="Q80"/>
  <c r="P80"/>
  <c r="O80"/>
  <c r="N80"/>
  <c r="M80"/>
  <c r="L80"/>
  <c r="K80"/>
  <c r="J80"/>
  <c r="X80" s="1"/>
  <c r="I80"/>
  <c r="H80"/>
  <c r="G80"/>
  <c r="W79"/>
  <c r="V79"/>
  <c r="U79"/>
  <c r="T79"/>
  <c r="S79"/>
  <c r="R79"/>
  <c r="Q79"/>
  <c r="P79"/>
  <c r="O79"/>
  <c r="N79"/>
  <c r="M79"/>
  <c r="L79"/>
  <c r="K79"/>
  <c r="J79"/>
  <c r="I79"/>
  <c r="H79"/>
  <c r="G79"/>
  <c r="W78"/>
  <c r="V78"/>
  <c r="U78"/>
  <c r="T78"/>
  <c r="S78"/>
  <c r="R78"/>
  <c r="Q78"/>
  <c r="P78"/>
  <c r="O78"/>
  <c r="N78"/>
  <c r="M78"/>
  <c r="L78"/>
  <c r="K78"/>
  <c r="J78"/>
  <c r="X78" s="1"/>
  <c r="Y78" s="1"/>
  <c r="Z78" s="1"/>
  <c r="I78"/>
  <c r="H78"/>
  <c r="G78"/>
  <c r="W77"/>
  <c r="V77"/>
  <c r="U77"/>
  <c r="T77"/>
  <c r="S77"/>
  <c r="R77"/>
  <c r="Q77"/>
  <c r="P77"/>
  <c r="O77"/>
  <c r="N77"/>
  <c r="M77"/>
  <c r="L77"/>
  <c r="K77"/>
  <c r="J77"/>
  <c r="I77"/>
  <c r="H77"/>
  <c r="G77"/>
  <c r="W76"/>
  <c r="V76"/>
  <c r="U76"/>
  <c r="T76"/>
  <c r="S76"/>
  <c r="R76"/>
  <c r="Q76"/>
  <c r="P76"/>
  <c r="O76"/>
  <c r="N76"/>
  <c r="M76"/>
  <c r="L76"/>
  <c r="K76"/>
  <c r="J76"/>
  <c r="X76" s="1"/>
  <c r="I76"/>
  <c r="H76"/>
  <c r="G76"/>
  <c r="W75"/>
  <c r="V75"/>
  <c r="U75"/>
  <c r="T75"/>
  <c r="S75"/>
  <c r="R75"/>
  <c r="Q75"/>
  <c r="P75"/>
  <c r="O75"/>
  <c r="N75"/>
  <c r="M75"/>
  <c r="L75"/>
  <c r="K75"/>
  <c r="J75"/>
  <c r="I75"/>
  <c r="H75"/>
  <c r="G75"/>
  <c r="W74"/>
  <c r="V74"/>
  <c r="U74"/>
  <c r="T74"/>
  <c r="S74"/>
  <c r="R74"/>
  <c r="Q74"/>
  <c r="P74"/>
  <c r="O74"/>
  <c r="N74"/>
  <c r="M74"/>
  <c r="L74"/>
  <c r="K74"/>
  <c r="J74"/>
  <c r="X74" s="1"/>
  <c r="Y74" s="1"/>
  <c r="Z74" s="1"/>
  <c r="I74"/>
  <c r="H74"/>
  <c r="G74"/>
  <c r="W73"/>
  <c r="V73"/>
  <c r="U73"/>
  <c r="T73"/>
  <c r="S73"/>
  <c r="R73"/>
  <c r="Q73"/>
  <c r="P73"/>
  <c r="O73"/>
  <c r="N73"/>
  <c r="M73"/>
  <c r="L73"/>
  <c r="K73"/>
  <c r="J73"/>
  <c r="I73"/>
  <c r="H73"/>
  <c r="G73"/>
  <c r="W72"/>
  <c r="V72"/>
  <c r="U72"/>
  <c r="T72"/>
  <c r="S72"/>
  <c r="R72"/>
  <c r="Q72"/>
  <c r="P72"/>
  <c r="O72"/>
  <c r="N72"/>
  <c r="M72"/>
  <c r="L72"/>
  <c r="K72"/>
  <c r="J72"/>
  <c r="X72" s="1"/>
  <c r="I72"/>
  <c r="H72"/>
  <c r="G72"/>
  <c r="W71"/>
  <c r="V71"/>
  <c r="U71"/>
  <c r="T71"/>
  <c r="S71"/>
  <c r="R71"/>
  <c r="Q71"/>
  <c r="P71"/>
  <c r="O71"/>
  <c r="N71"/>
  <c r="M71"/>
  <c r="L71"/>
  <c r="K71"/>
  <c r="J71"/>
  <c r="I71"/>
  <c r="H71"/>
  <c r="G71"/>
  <c r="W70"/>
  <c r="V70"/>
  <c r="U70"/>
  <c r="T70"/>
  <c r="S70"/>
  <c r="R70"/>
  <c r="Q70"/>
  <c r="P70"/>
  <c r="O70"/>
  <c r="N70"/>
  <c r="M70"/>
  <c r="L70"/>
  <c r="K70"/>
  <c r="J70"/>
  <c r="X70" s="1"/>
  <c r="Y70" s="1"/>
  <c r="Z70" s="1"/>
  <c r="I70"/>
  <c r="H70"/>
  <c r="G70"/>
  <c r="W69"/>
  <c r="V69"/>
  <c r="U69"/>
  <c r="T69"/>
  <c r="S69"/>
  <c r="R69"/>
  <c r="Q69"/>
  <c r="P69"/>
  <c r="O69"/>
  <c r="N69"/>
  <c r="M69"/>
  <c r="L69"/>
  <c r="K69"/>
  <c r="J69"/>
  <c r="I69"/>
  <c r="H69"/>
  <c r="G69"/>
  <c r="W68"/>
  <c r="V68"/>
  <c r="U68"/>
  <c r="T68"/>
  <c r="S68"/>
  <c r="R68"/>
  <c r="Q68"/>
  <c r="P68"/>
  <c r="O68"/>
  <c r="N68"/>
  <c r="M68"/>
  <c r="L68"/>
  <c r="K68"/>
  <c r="J68"/>
  <c r="X68" s="1"/>
  <c r="I68"/>
  <c r="H68"/>
  <c r="G68"/>
  <c r="W67"/>
  <c r="V67"/>
  <c r="U67"/>
  <c r="T67"/>
  <c r="S67"/>
  <c r="R67"/>
  <c r="Q67"/>
  <c r="P67"/>
  <c r="O67"/>
  <c r="N67"/>
  <c r="M67"/>
  <c r="L67"/>
  <c r="K67"/>
  <c r="J67"/>
  <c r="I67"/>
  <c r="H67"/>
  <c r="G67"/>
  <c r="W66"/>
  <c r="V66"/>
  <c r="U66"/>
  <c r="T66"/>
  <c r="S66"/>
  <c r="R66"/>
  <c r="Q66"/>
  <c r="P66"/>
  <c r="O66"/>
  <c r="N66"/>
  <c r="M66"/>
  <c r="L66"/>
  <c r="K66"/>
  <c r="J66"/>
  <c r="X66" s="1"/>
  <c r="Y66" s="1"/>
  <c r="Z66" s="1"/>
  <c r="I66"/>
  <c r="H66"/>
  <c r="G66"/>
  <c r="W65"/>
  <c r="V65"/>
  <c r="U65"/>
  <c r="T65"/>
  <c r="S65"/>
  <c r="R65"/>
  <c r="Q65"/>
  <c r="P65"/>
  <c r="O65"/>
  <c r="N65"/>
  <c r="M65"/>
  <c r="L65"/>
  <c r="K65"/>
  <c r="J65"/>
  <c r="I65"/>
  <c r="H65"/>
  <c r="G65"/>
  <c r="W64"/>
  <c r="V64"/>
  <c r="U64"/>
  <c r="T64"/>
  <c r="S64"/>
  <c r="R64"/>
  <c r="Q64"/>
  <c r="P64"/>
  <c r="O64"/>
  <c r="N64"/>
  <c r="M64"/>
  <c r="L64"/>
  <c r="K64"/>
  <c r="J64"/>
  <c r="X64" s="1"/>
  <c r="I64"/>
  <c r="H64"/>
  <c r="G64"/>
  <c r="W63"/>
  <c r="V63"/>
  <c r="U63"/>
  <c r="T63"/>
  <c r="S63"/>
  <c r="R63"/>
  <c r="Q63"/>
  <c r="P63"/>
  <c r="O63"/>
  <c r="N63"/>
  <c r="M63"/>
  <c r="L63"/>
  <c r="K63"/>
  <c r="J63"/>
  <c r="I63"/>
  <c r="H63"/>
  <c r="G63"/>
  <c r="W62"/>
  <c r="V62"/>
  <c r="U62"/>
  <c r="T62"/>
  <c r="S62"/>
  <c r="R62"/>
  <c r="Q62"/>
  <c r="P62"/>
  <c r="O62"/>
  <c r="N62"/>
  <c r="M62"/>
  <c r="L62"/>
  <c r="K62"/>
  <c r="J62"/>
  <c r="X62" s="1"/>
  <c r="Y62" s="1"/>
  <c r="Z62" s="1"/>
  <c r="I62"/>
  <c r="H62"/>
  <c r="G62"/>
  <c r="W61"/>
  <c r="V61"/>
  <c r="U61"/>
  <c r="T61"/>
  <c r="S61"/>
  <c r="R61"/>
  <c r="Q61"/>
  <c r="P61"/>
  <c r="O61"/>
  <c r="N61"/>
  <c r="M61"/>
  <c r="L61"/>
  <c r="K61"/>
  <c r="J61"/>
  <c r="I61"/>
  <c r="H61"/>
  <c r="G61"/>
  <c r="W60"/>
  <c r="V60"/>
  <c r="U60"/>
  <c r="T60"/>
  <c r="S60"/>
  <c r="R60"/>
  <c r="Q60"/>
  <c r="P60"/>
  <c r="O60"/>
  <c r="N60"/>
  <c r="M60"/>
  <c r="L60"/>
  <c r="K60"/>
  <c r="J60"/>
  <c r="X60" s="1"/>
  <c r="I60"/>
  <c r="H60"/>
  <c r="G60"/>
  <c r="W59"/>
  <c r="V59"/>
  <c r="U59"/>
  <c r="T59"/>
  <c r="S59"/>
  <c r="R59"/>
  <c r="Q59"/>
  <c r="P59"/>
  <c r="O59"/>
  <c r="N59"/>
  <c r="M59"/>
  <c r="L59"/>
  <c r="K59"/>
  <c r="J59"/>
  <c r="I59"/>
  <c r="H59"/>
  <c r="G59"/>
  <c r="W58"/>
  <c r="V58"/>
  <c r="U58"/>
  <c r="T58"/>
  <c r="S58"/>
  <c r="R58"/>
  <c r="Q58"/>
  <c r="P58"/>
  <c r="O58"/>
  <c r="N58"/>
  <c r="M58"/>
  <c r="L58"/>
  <c r="K58"/>
  <c r="J58"/>
  <c r="X58" s="1"/>
  <c r="Y58" s="1"/>
  <c r="Z58" s="1"/>
  <c r="I58"/>
  <c r="H58"/>
  <c r="G58"/>
  <c r="W57"/>
  <c r="V57"/>
  <c r="U57"/>
  <c r="T57"/>
  <c r="S57"/>
  <c r="R57"/>
  <c r="Q57"/>
  <c r="P57"/>
  <c r="O57"/>
  <c r="N57"/>
  <c r="M57"/>
  <c r="L57"/>
  <c r="K57"/>
  <c r="J57"/>
  <c r="I57"/>
  <c r="H57"/>
  <c r="G57"/>
  <c r="W56"/>
  <c r="V56"/>
  <c r="U56"/>
  <c r="T56"/>
  <c r="S56"/>
  <c r="R56"/>
  <c r="Q56"/>
  <c r="P56"/>
  <c r="O56"/>
  <c r="N56"/>
  <c r="M56"/>
  <c r="L56"/>
  <c r="K56"/>
  <c r="J56"/>
  <c r="X56" s="1"/>
  <c r="I56"/>
  <c r="H56"/>
  <c r="G56"/>
  <c r="W55"/>
  <c r="V55"/>
  <c r="U55"/>
  <c r="T55"/>
  <c r="S55"/>
  <c r="R55"/>
  <c r="Q55"/>
  <c r="P55"/>
  <c r="O55"/>
  <c r="N55"/>
  <c r="M55"/>
  <c r="L55"/>
  <c r="K55"/>
  <c r="J55"/>
  <c r="I55"/>
  <c r="H55"/>
  <c r="G55"/>
  <c r="W54"/>
  <c r="V54"/>
  <c r="U54"/>
  <c r="T54"/>
  <c r="S54"/>
  <c r="R54"/>
  <c r="Q54"/>
  <c r="P54"/>
  <c r="O54"/>
  <c r="N54"/>
  <c r="M54"/>
  <c r="L54"/>
  <c r="K54"/>
  <c r="J54"/>
  <c r="X54" s="1"/>
  <c r="Y54" s="1"/>
  <c r="Z54" s="1"/>
  <c r="I54"/>
  <c r="H54"/>
  <c r="G54"/>
  <c r="W53"/>
  <c r="V53"/>
  <c r="U53"/>
  <c r="T53"/>
  <c r="S53"/>
  <c r="R53"/>
  <c r="Q53"/>
  <c r="P53"/>
  <c r="O53"/>
  <c r="N53"/>
  <c r="M53"/>
  <c r="L53"/>
  <c r="K53"/>
  <c r="J53"/>
  <c r="I53"/>
  <c r="H53"/>
  <c r="G53"/>
  <c r="W52"/>
  <c r="V52"/>
  <c r="U52"/>
  <c r="T52"/>
  <c r="S52"/>
  <c r="R52"/>
  <c r="Q52"/>
  <c r="P52"/>
  <c r="O52"/>
  <c r="N52"/>
  <c r="M52"/>
  <c r="L52"/>
  <c r="K52"/>
  <c r="J52"/>
  <c r="X52" s="1"/>
  <c r="I52"/>
  <c r="H52"/>
  <c r="G52"/>
  <c r="W51"/>
  <c r="V51"/>
  <c r="U51"/>
  <c r="T51"/>
  <c r="S51"/>
  <c r="R51"/>
  <c r="Q51"/>
  <c r="P51"/>
  <c r="O51"/>
  <c r="N51"/>
  <c r="M51"/>
  <c r="L51"/>
  <c r="K51"/>
  <c r="J51"/>
  <c r="I51"/>
  <c r="H51"/>
  <c r="G51"/>
  <c r="W50"/>
  <c r="V50"/>
  <c r="U50"/>
  <c r="T50"/>
  <c r="S50"/>
  <c r="R50"/>
  <c r="Q50"/>
  <c r="P50"/>
  <c r="O50"/>
  <c r="N50"/>
  <c r="M50"/>
  <c r="L50"/>
  <c r="K50"/>
  <c r="J50"/>
  <c r="X50" s="1"/>
  <c r="Y50" s="1"/>
  <c r="Z50" s="1"/>
  <c r="I50"/>
  <c r="H50"/>
  <c r="G50"/>
  <c r="W49"/>
  <c r="V49"/>
  <c r="U49"/>
  <c r="T49"/>
  <c r="S49"/>
  <c r="R49"/>
  <c r="Q49"/>
  <c r="P49"/>
  <c r="O49"/>
  <c r="N49"/>
  <c r="M49"/>
  <c r="L49"/>
  <c r="K49"/>
  <c r="J49"/>
  <c r="I49"/>
  <c r="H49"/>
  <c r="G49"/>
  <c r="W48"/>
  <c r="V48"/>
  <c r="U48"/>
  <c r="T48"/>
  <c r="S48"/>
  <c r="R48"/>
  <c r="Q48"/>
  <c r="P48"/>
  <c r="O48"/>
  <c r="N48"/>
  <c r="M48"/>
  <c r="L48"/>
  <c r="K48"/>
  <c r="J48"/>
  <c r="X48" s="1"/>
  <c r="I48"/>
  <c r="H48"/>
  <c r="G48"/>
  <c r="W47"/>
  <c r="V47"/>
  <c r="U47"/>
  <c r="T47"/>
  <c r="S47"/>
  <c r="R47"/>
  <c r="Q47"/>
  <c r="P47"/>
  <c r="O47"/>
  <c r="N47"/>
  <c r="M47"/>
  <c r="L47"/>
  <c r="K47"/>
  <c r="J47"/>
  <c r="I47"/>
  <c r="H47"/>
  <c r="G47"/>
  <c r="W46"/>
  <c r="V46"/>
  <c r="U46"/>
  <c r="T46"/>
  <c r="S46"/>
  <c r="R46"/>
  <c r="Q46"/>
  <c r="P46"/>
  <c r="O46"/>
  <c r="N46"/>
  <c r="M46"/>
  <c r="L46"/>
  <c r="K46"/>
  <c r="J46"/>
  <c r="X46" s="1"/>
  <c r="Y46" s="1"/>
  <c r="Z46" s="1"/>
  <c r="I46"/>
  <c r="H46"/>
  <c r="G46"/>
  <c r="W45"/>
  <c r="V45"/>
  <c r="U45"/>
  <c r="T45"/>
  <c r="S45"/>
  <c r="R45"/>
  <c r="Q45"/>
  <c r="P45"/>
  <c r="O45"/>
  <c r="N45"/>
  <c r="M45"/>
  <c r="L45"/>
  <c r="K45"/>
  <c r="J45"/>
  <c r="I45"/>
  <c r="H45"/>
  <c r="G45"/>
  <c r="W44"/>
  <c r="V44"/>
  <c r="U44"/>
  <c r="T44"/>
  <c r="S44"/>
  <c r="R44"/>
  <c r="Q44"/>
  <c r="P44"/>
  <c r="O44"/>
  <c r="N44"/>
  <c r="M44"/>
  <c r="L44"/>
  <c r="K44"/>
  <c r="J44"/>
  <c r="X44" s="1"/>
  <c r="I44"/>
  <c r="H44"/>
  <c r="G44"/>
  <c r="W43"/>
  <c r="V43"/>
  <c r="U43"/>
  <c r="T43"/>
  <c r="S43"/>
  <c r="R43"/>
  <c r="Q43"/>
  <c r="P43"/>
  <c r="O43"/>
  <c r="N43"/>
  <c r="M43"/>
  <c r="L43"/>
  <c r="K43"/>
  <c r="J43"/>
  <c r="I43"/>
  <c r="H43"/>
  <c r="G43"/>
  <c r="W42"/>
  <c r="V42"/>
  <c r="U42"/>
  <c r="T42"/>
  <c r="S42"/>
  <c r="R42"/>
  <c r="Q42"/>
  <c r="P42"/>
  <c r="O42"/>
  <c r="N42"/>
  <c r="M42"/>
  <c r="L42"/>
  <c r="K42"/>
  <c r="J42"/>
  <c r="X42" s="1"/>
  <c r="Y42" s="1"/>
  <c r="Z42" s="1"/>
  <c r="I42"/>
  <c r="H42"/>
  <c r="G42"/>
  <c r="W41"/>
  <c r="V41"/>
  <c r="U41"/>
  <c r="T41"/>
  <c r="S41"/>
  <c r="R41"/>
  <c r="Q41"/>
  <c r="P41"/>
  <c r="O41"/>
  <c r="N41"/>
  <c r="M41"/>
  <c r="L41"/>
  <c r="K41"/>
  <c r="J41"/>
  <c r="I41"/>
  <c r="H41"/>
  <c r="G41"/>
  <c r="W40"/>
  <c r="V40"/>
  <c r="U40"/>
  <c r="T40"/>
  <c r="S40"/>
  <c r="R40"/>
  <c r="Q40"/>
  <c r="P40"/>
  <c r="O40"/>
  <c r="N40"/>
  <c r="M40"/>
  <c r="L40"/>
  <c r="K40"/>
  <c r="J40"/>
  <c r="X40" s="1"/>
  <c r="I40"/>
  <c r="H40"/>
  <c r="G40"/>
  <c r="W39"/>
  <c r="V39"/>
  <c r="U39"/>
  <c r="T39"/>
  <c r="S39"/>
  <c r="R39"/>
  <c r="Q39"/>
  <c r="P39"/>
  <c r="O39"/>
  <c r="N39"/>
  <c r="M39"/>
  <c r="L39"/>
  <c r="K39"/>
  <c r="J39"/>
  <c r="I39"/>
  <c r="H39"/>
  <c r="G39"/>
  <c r="W38"/>
  <c r="V38"/>
  <c r="U38"/>
  <c r="T38"/>
  <c r="S38"/>
  <c r="R38"/>
  <c r="Q38"/>
  <c r="P38"/>
  <c r="O38"/>
  <c r="N38"/>
  <c r="M38"/>
  <c r="L38"/>
  <c r="K38"/>
  <c r="J38"/>
  <c r="X38" s="1"/>
  <c r="Y38" s="1"/>
  <c r="Z38" s="1"/>
  <c r="I38"/>
  <c r="H38"/>
  <c r="G38"/>
  <c r="W37"/>
  <c r="V37"/>
  <c r="U37"/>
  <c r="T37"/>
  <c r="S37"/>
  <c r="R37"/>
  <c r="Q37"/>
  <c r="P37"/>
  <c r="O37"/>
  <c r="N37"/>
  <c r="M37"/>
  <c r="L37"/>
  <c r="K37"/>
  <c r="J37"/>
  <c r="I37"/>
  <c r="H37"/>
  <c r="G37"/>
  <c r="W36"/>
  <c r="V36"/>
  <c r="U36"/>
  <c r="T36"/>
  <c r="S36"/>
  <c r="R36"/>
  <c r="Q36"/>
  <c r="P36"/>
  <c r="O36"/>
  <c r="N36"/>
  <c r="M36"/>
  <c r="L36"/>
  <c r="K36"/>
  <c r="J36"/>
  <c r="X36" s="1"/>
  <c r="I36"/>
  <c r="H36"/>
  <c r="G36"/>
  <c r="W35"/>
  <c r="V35"/>
  <c r="U35"/>
  <c r="T35"/>
  <c r="S35"/>
  <c r="R35"/>
  <c r="Q35"/>
  <c r="P35"/>
  <c r="O35"/>
  <c r="N35"/>
  <c r="M35"/>
  <c r="L35"/>
  <c r="K35"/>
  <c r="J35"/>
  <c r="I35"/>
  <c r="H35"/>
  <c r="G35"/>
  <c r="W34"/>
  <c r="V34"/>
  <c r="U34"/>
  <c r="T34"/>
  <c r="S34"/>
  <c r="R34"/>
  <c r="Q34"/>
  <c r="P34"/>
  <c r="O34"/>
  <c r="N34"/>
  <c r="M34"/>
  <c r="L34"/>
  <c r="K34"/>
  <c r="J34"/>
  <c r="I34"/>
  <c r="H34"/>
  <c r="G34"/>
  <c r="W33"/>
  <c r="V33"/>
  <c r="U33"/>
  <c r="T33"/>
  <c r="S33"/>
  <c r="R33"/>
  <c r="Q33"/>
  <c r="P33"/>
  <c r="O33"/>
  <c r="X33" s="1"/>
  <c r="N33"/>
  <c r="M33"/>
  <c r="L33"/>
  <c r="K33"/>
  <c r="J33"/>
  <c r="I33"/>
  <c r="H33"/>
  <c r="G33"/>
  <c r="W32"/>
  <c r="V32"/>
  <c r="U32"/>
  <c r="T32"/>
  <c r="S32"/>
  <c r="R32"/>
  <c r="Q32"/>
  <c r="P32"/>
  <c r="O32"/>
  <c r="N32"/>
  <c r="M32"/>
  <c r="L32"/>
  <c r="K32"/>
  <c r="J32"/>
  <c r="I32"/>
  <c r="H32"/>
  <c r="G32"/>
  <c r="W31"/>
  <c r="V31"/>
  <c r="U31"/>
  <c r="T31"/>
  <c r="S31"/>
  <c r="R31"/>
  <c r="Q31"/>
  <c r="P31"/>
  <c r="O31"/>
  <c r="X31" s="1"/>
  <c r="N31"/>
  <c r="M31"/>
  <c r="L31"/>
  <c r="K31"/>
  <c r="J31"/>
  <c r="I31"/>
  <c r="H31"/>
  <c r="G31"/>
  <c r="W30"/>
  <c r="V30"/>
  <c r="U30"/>
  <c r="T30"/>
  <c r="S30"/>
  <c r="R30"/>
  <c r="Q30"/>
  <c r="P30"/>
  <c r="O30"/>
  <c r="N30"/>
  <c r="M30"/>
  <c r="L30"/>
  <c r="K30"/>
  <c r="J30"/>
  <c r="X30" s="1"/>
  <c r="Y30" s="1"/>
  <c r="I30"/>
  <c r="H30"/>
  <c r="G30"/>
  <c r="W29"/>
  <c r="V29"/>
  <c r="U29"/>
  <c r="T29"/>
  <c r="S29"/>
  <c r="R29"/>
  <c r="Q29"/>
  <c r="P29"/>
  <c r="O29"/>
  <c r="N29"/>
  <c r="M29"/>
  <c r="L29"/>
  <c r="K29"/>
  <c r="J29"/>
  <c r="I29"/>
  <c r="H29"/>
  <c r="G29"/>
  <c r="W28"/>
  <c r="V28"/>
  <c r="U28"/>
  <c r="T28"/>
  <c r="S28"/>
  <c r="R28"/>
  <c r="Q28"/>
  <c r="P28"/>
  <c r="O28"/>
  <c r="N28"/>
  <c r="M28"/>
  <c r="L28"/>
  <c r="K28"/>
  <c r="J28"/>
  <c r="X28" s="1"/>
  <c r="I28"/>
  <c r="H28"/>
  <c r="G28"/>
  <c r="W27"/>
  <c r="V27"/>
  <c r="U27"/>
  <c r="T27"/>
  <c r="S27"/>
  <c r="R27"/>
  <c r="Q27"/>
  <c r="P27"/>
  <c r="O27"/>
  <c r="N27"/>
  <c r="M27"/>
  <c r="L27"/>
  <c r="K27"/>
  <c r="J27"/>
  <c r="I27"/>
  <c r="H27"/>
  <c r="G27"/>
  <c r="W26"/>
  <c r="V26"/>
  <c r="U26"/>
  <c r="T26"/>
  <c r="S26"/>
  <c r="R26"/>
  <c r="Q26"/>
  <c r="P26"/>
  <c r="O26"/>
  <c r="N26"/>
  <c r="M26"/>
  <c r="L26"/>
  <c r="K26"/>
  <c r="J26"/>
  <c r="X26" s="1"/>
  <c r="Y26" s="1"/>
  <c r="Z26" s="1"/>
  <c r="I26"/>
  <c r="H26"/>
  <c r="G26"/>
  <c r="W25"/>
  <c r="V25"/>
  <c r="U25"/>
  <c r="T25"/>
  <c r="S25"/>
  <c r="R25"/>
  <c r="Q25"/>
  <c r="P25"/>
  <c r="O25"/>
  <c r="N25"/>
  <c r="M25"/>
  <c r="L25"/>
  <c r="K25"/>
  <c r="J25"/>
  <c r="I25"/>
  <c r="H25"/>
  <c r="G25"/>
  <c r="W24"/>
  <c r="V24"/>
  <c r="U24"/>
  <c r="T24"/>
  <c r="S24"/>
  <c r="R24"/>
  <c r="Q24"/>
  <c r="P24"/>
  <c r="O24"/>
  <c r="N24"/>
  <c r="M24"/>
  <c r="L24"/>
  <c r="K24"/>
  <c r="J24"/>
  <c r="X24" s="1"/>
  <c r="I24"/>
  <c r="H24"/>
  <c r="G24"/>
  <c r="W23"/>
  <c r="V23"/>
  <c r="U23"/>
  <c r="T23"/>
  <c r="S23"/>
  <c r="R23"/>
  <c r="Q23"/>
  <c r="P23"/>
  <c r="O23"/>
  <c r="N23"/>
  <c r="M23"/>
  <c r="L23"/>
  <c r="K23"/>
  <c r="J23"/>
  <c r="I23"/>
  <c r="H23"/>
  <c r="G23"/>
  <c r="W22"/>
  <c r="V22"/>
  <c r="U22"/>
  <c r="T22"/>
  <c r="S22"/>
  <c r="R22"/>
  <c r="Q22"/>
  <c r="P22"/>
  <c r="O22"/>
  <c r="N22"/>
  <c r="M22"/>
  <c r="L22"/>
  <c r="K22"/>
  <c r="J22"/>
  <c r="X22" s="1"/>
  <c r="Y22" s="1"/>
  <c r="Z22" s="1"/>
  <c r="I22"/>
  <c r="H22"/>
  <c r="G22"/>
  <c r="W21"/>
  <c r="V21"/>
  <c r="U21"/>
  <c r="T21"/>
  <c r="S21"/>
  <c r="R21"/>
  <c r="Q21"/>
  <c r="P21"/>
  <c r="O21"/>
  <c r="N21"/>
  <c r="M21"/>
  <c r="L21"/>
  <c r="K21"/>
  <c r="J21"/>
  <c r="I21"/>
  <c r="H21"/>
  <c r="G21"/>
  <c r="W20"/>
  <c r="V20"/>
  <c r="U20"/>
  <c r="T20"/>
  <c r="S20"/>
  <c r="R20"/>
  <c r="Q20"/>
  <c r="P20"/>
  <c r="O20"/>
  <c r="N20"/>
  <c r="M20"/>
  <c r="L20"/>
  <c r="K20"/>
  <c r="J20"/>
  <c r="X20" s="1"/>
  <c r="I20"/>
  <c r="H20"/>
  <c r="G20"/>
  <c r="W19"/>
  <c r="V19"/>
  <c r="U19"/>
  <c r="T19"/>
  <c r="S19"/>
  <c r="R19"/>
  <c r="Q19"/>
  <c r="P19"/>
  <c r="O19"/>
  <c r="N19"/>
  <c r="M19"/>
  <c r="L19"/>
  <c r="K19"/>
  <c r="J19"/>
  <c r="I19"/>
  <c r="H19"/>
  <c r="G19"/>
  <c r="W18"/>
  <c r="V18"/>
  <c r="U18"/>
  <c r="T18"/>
  <c r="S18"/>
  <c r="R18"/>
  <c r="Q18"/>
  <c r="P18"/>
  <c r="O18"/>
  <c r="N18"/>
  <c r="M18"/>
  <c r="L18"/>
  <c r="K18"/>
  <c r="J18"/>
  <c r="X18" s="1"/>
  <c r="Y18" s="1"/>
  <c r="Z18" s="1"/>
  <c r="I18"/>
  <c r="H18"/>
  <c r="G18"/>
  <c r="W17"/>
  <c r="V17"/>
  <c r="U17"/>
  <c r="T17"/>
  <c r="S17"/>
  <c r="R17"/>
  <c r="Q17"/>
  <c r="P17"/>
  <c r="O17"/>
  <c r="N17"/>
  <c r="M17"/>
  <c r="L17"/>
  <c r="K17"/>
  <c r="J17"/>
  <c r="I17"/>
  <c r="H17"/>
  <c r="G17"/>
  <c r="W16"/>
  <c r="V16"/>
  <c r="U16"/>
  <c r="T16"/>
  <c r="S16"/>
  <c r="R16"/>
  <c r="Q16"/>
  <c r="P16"/>
  <c r="O16"/>
  <c r="N16"/>
  <c r="M16"/>
  <c r="L16"/>
  <c r="K16"/>
  <c r="J16"/>
  <c r="X16" s="1"/>
  <c r="I16"/>
  <c r="H16"/>
  <c r="G16"/>
  <c r="W15"/>
  <c r="V15"/>
  <c r="U15"/>
  <c r="T15"/>
  <c r="S15"/>
  <c r="R15"/>
  <c r="Q15"/>
  <c r="P15"/>
  <c r="O15"/>
  <c r="N15"/>
  <c r="M15"/>
  <c r="L15"/>
  <c r="K15"/>
  <c r="J15"/>
  <c r="I15"/>
  <c r="H15"/>
  <c r="G15"/>
  <c r="W14"/>
  <c r="V14"/>
  <c r="U14"/>
  <c r="T14"/>
  <c r="S14"/>
  <c r="R14"/>
  <c r="Q14"/>
  <c r="P14"/>
  <c r="O14"/>
  <c r="N14"/>
  <c r="M14"/>
  <c r="L14"/>
  <c r="K14"/>
  <c r="J14"/>
  <c r="X14" s="1"/>
  <c r="Y14" s="1"/>
  <c r="Z14" s="1"/>
  <c r="I14"/>
  <c r="H14"/>
  <c r="G14"/>
  <c r="W13"/>
  <c r="V13"/>
  <c r="U13"/>
  <c r="T13"/>
  <c r="S13"/>
  <c r="R13"/>
  <c r="Q13"/>
  <c r="P13"/>
  <c r="O13"/>
  <c r="N13"/>
  <c r="M13"/>
  <c r="L13"/>
  <c r="K13"/>
  <c r="J13"/>
  <c r="I13"/>
  <c r="H13"/>
  <c r="G13"/>
  <c r="Y16" l="1"/>
  <c r="Z16" s="1"/>
  <c r="Y20"/>
  <c r="Z20" s="1"/>
  <c r="Y24"/>
  <c r="Z24" s="1"/>
  <c r="Y28"/>
  <c r="Z28" s="1"/>
  <c r="Y31"/>
  <c r="Z31" s="1"/>
  <c r="Y36"/>
  <c r="Z36" s="1"/>
  <c r="Y40"/>
  <c r="Z40" s="1"/>
  <c r="Y44"/>
  <c r="Z44" s="1"/>
  <c r="Y48"/>
  <c r="Z48" s="1"/>
  <c r="Y52"/>
  <c r="Z52" s="1"/>
  <c r="Y56"/>
  <c r="Z56" s="1"/>
  <c r="Y60"/>
  <c r="Z60" s="1"/>
  <c r="Y64"/>
  <c r="Z64" s="1"/>
  <c r="Y68"/>
  <c r="Z68" s="1"/>
  <c r="Y72"/>
  <c r="Z72" s="1"/>
  <c r="Y76"/>
  <c r="Z76" s="1"/>
  <c r="Y80"/>
  <c r="Z80" s="1"/>
  <c r="Y84"/>
  <c r="Z84" s="1"/>
  <c r="Y88"/>
  <c r="Z88" s="1"/>
  <c r="Y92"/>
  <c r="Z92" s="1"/>
  <c r="Y96"/>
  <c r="Z96" s="1"/>
  <c r="Y100"/>
  <c r="Z100" s="1"/>
  <c r="Y104"/>
  <c r="Z104" s="1"/>
  <c r="Y108"/>
  <c r="Z108" s="1"/>
  <c r="Y112"/>
  <c r="Z112" s="1"/>
  <c r="Y115"/>
  <c r="Z115" s="1"/>
  <c r="X119"/>
  <c r="Y119" s="1"/>
  <c r="Z119" s="1"/>
  <c r="X124"/>
  <c r="Y124" s="1"/>
  <c r="Z124" s="1"/>
  <c r="X128"/>
  <c r="Y128" s="1"/>
  <c r="Z128" s="1"/>
  <c r="X132"/>
  <c r="Y132" s="1"/>
  <c r="Z132" s="1"/>
  <c r="X15"/>
  <c r="Y15" s="1"/>
  <c r="Z15" s="1"/>
  <c r="X19"/>
  <c r="Y19" s="1"/>
  <c r="Z19" s="1"/>
  <c r="X23"/>
  <c r="Y23" s="1"/>
  <c r="Z23" s="1"/>
  <c r="X27"/>
  <c r="Y27" s="1"/>
  <c r="Z27" s="1"/>
  <c r="X34"/>
  <c r="Y34" s="1"/>
  <c r="Z34" s="1"/>
  <c r="X35"/>
  <c r="Y35" s="1"/>
  <c r="Z35" s="1"/>
  <c r="X39"/>
  <c r="Y39" s="1"/>
  <c r="Z39" s="1"/>
  <c r="X43"/>
  <c r="Y43" s="1"/>
  <c r="Z43" s="1"/>
  <c r="X47"/>
  <c r="Y47" s="1"/>
  <c r="Z47" s="1"/>
  <c r="X51"/>
  <c r="Y51" s="1"/>
  <c r="Z51" s="1"/>
  <c r="X55"/>
  <c r="Y55" s="1"/>
  <c r="Z55" s="1"/>
  <c r="X59"/>
  <c r="Y59" s="1"/>
  <c r="Z59" s="1"/>
  <c r="X63"/>
  <c r="Y63" s="1"/>
  <c r="Z63" s="1"/>
  <c r="X67"/>
  <c r="Y67" s="1"/>
  <c r="Z67" s="1"/>
  <c r="X71"/>
  <c r="Y71" s="1"/>
  <c r="Z71" s="1"/>
  <c r="X75"/>
  <c r="Y75" s="1"/>
  <c r="X79"/>
  <c r="Y79" s="1"/>
  <c r="Z79" s="1"/>
  <c r="X83"/>
  <c r="Y83" s="1"/>
  <c r="Z83" s="1"/>
  <c r="X87"/>
  <c r="Y87" s="1"/>
  <c r="Z87" s="1"/>
  <c r="X91"/>
  <c r="Y91" s="1"/>
  <c r="Z91" s="1"/>
  <c r="X95"/>
  <c r="Y95" s="1"/>
  <c r="Z95" s="1"/>
  <c r="X99"/>
  <c r="Y99" s="1"/>
  <c r="Z99" s="1"/>
  <c r="X103"/>
  <c r="Y103" s="1"/>
  <c r="Z103" s="1"/>
  <c r="X106"/>
  <c r="Y106" s="1"/>
  <c r="Z106" s="1"/>
  <c r="X107"/>
  <c r="Y107" s="1"/>
  <c r="Z107" s="1"/>
  <c r="X111"/>
  <c r="Y111" s="1"/>
  <c r="Z111" s="1"/>
  <c r="X114"/>
  <c r="Y114" s="1"/>
  <c r="Z114" s="1"/>
  <c r="Y175"/>
  <c r="Z175" s="1"/>
  <c r="Y33"/>
  <c r="Z33" s="1"/>
  <c r="Y81"/>
  <c r="Z81" s="1"/>
  <c r="Y113"/>
  <c r="Z113" s="1"/>
  <c r="Y117"/>
  <c r="Z117" s="1"/>
  <c r="Y121"/>
  <c r="Z121" s="1"/>
  <c r="X13"/>
  <c r="Y13" s="1"/>
  <c r="Z13" s="1"/>
  <c r="X17"/>
  <c r="Y17" s="1"/>
  <c r="Z17" s="1"/>
  <c r="X21"/>
  <c r="Y21" s="1"/>
  <c r="Z21" s="1"/>
  <c r="X25"/>
  <c r="Y25" s="1"/>
  <c r="X29"/>
  <c r="Y29" s="1"/>
  <c r="X32"/>
  <c r="Y32" s="1"/>
  <c r="Z32" s="1"/>
  <c r="X37"/>
  <c r="Y37" s="1"/>
  <c r="Z37" s="1"/>
  <c r="X41"/>
  <c r="Y41" s="1"/>
  <c r="Z41" s="1"/>
  <c r="X45"/>
  <c r="Y45" s="1"/>
  <c r="Z45" s="1"/>
  <c r="X49"/>
  <c r="Y49" s="1"/>
  <c r="Z49" s="1"/>
  <c r="X53"/>
  <c r="Y53" s="1"/>
  <c r="Z53" s="1"/>
  <c r="X57"/>
  <c r="Y57" s="1"/>
  <c r="Z57" s="1"/>
  <c r="X61"/>
  <c r="Y61" s="1"/>
  <c r="Z61" s="1"/>
  <c r="X65"/>
  <c r="Y65" s="1"/>
  <c r="Z65" s="1"/>
  <c r="X69"/>
  <c r="Y69" s="1"/>
  <c r="Z69" s="1"/>
  <c r="X73"/>
  <c r="Y73" s="1"/>
  <c r="Z73" s="1"/>
  <c r="X77"/>
  <c r="Y77" s="1"/>
  <c r="Z77" s="1"/>
  <c r="X85"/>
  <c r="Y85" s="1"/>
  <c r="Z85" s="1"/>
  <c r="X89"/>
  <c r="Y89" s="1"/>
  <c r="Z89" s="1"/>
  <c r="X93"/>
  <c r="Y93" s="1"/>
  <c r="Z93" s="1"/>
  <c r="X97"/>
  <c r="Y97" s="1"/>
  <c r="Z97" s="1"/>
  <c r="X101"/>
  <c r="Y101" s="1"/>
  <c r="Z101" s="1"/>
  <c r="X105"/>
  <c r="Y105" s="1"/>
  <c r="Z105" s="1"/>
  <c r="X109"/>
  <c r="Y109" s="1"/>
  <c r="Z109" s="1"/>
  <c r="X116"/>
  <c r="Y116" s="1"/>
  <c r="Z116" s="1"/>
  <c r="X120"/>
  <c r="Y120" s="1"/>
  <c r="Z120" s="1"/>
  <c r="X125"/>
  <c r="Y125" s="1"/>
  <c r="Z125" s="1"/>
  <c r="X129"/>
  <c r="Y129" s="1"/>
  <c r="Z129" s="1"/>
  <c r="X133"/>
  <c r="Y133" s="1"/>
  <c r="Z133" s="1"/>
  <c r="J151" i="32" l="1"/>
  <c r="J161"/>
  <c r="J152"/>
  <c r="J140"/>
  <c r="J131"/>
  <c r="J117"/>
  <c r="J108"/>
  <c r="J104"/>
  <c r="J95"/>
  <c r="J86"/>
  <c r="J77"/>
  <c r="J73"/>
  <c r="J69"/>
  <c r="J50"/>
  <c r="J46"/>
  <c r="J40"/>
  <c r="J36"/>
  <c r="J32"/>
  <c r="J26"/>
  <c r="J19"/>
  <c r="J134"/>
  <c r="J122"/>
  <c r="J171"/>
  <c r="J162"/>
  <c r="J153"/>
  <c r="J144"/>
  <c r="J139"/>
  <c r="J125"/>
  <c r="J116"/>
  <c r="J107"/>
  <c r="J96"/>
  <c r="J87"/>
  <c r="J78"/>
  <c r="J74"/>
  <c r="J70"/>
  <c r="J66"/>
  <c r="J51"/>
  <c r="J47"/>
  <c r="J43"/>
  <c r="J39"/>
  <c r="J35"/>
  <c r="J31"/>
  <c r="J27"/>
  <c r="J23"/>
  <c r="J18"/>
  <c r="J14"/>
  <c r="J147"/>
  <c r="J97"/>
  <c r="J175"/>
  <c r="J166"/>
  <c r="J157"/>
  <c r="J148"/>
  <c r="J129"/>
  <c r="J120"/>
  <c r="J111"/>
  <c r="J100"/>
  <c r="J91"/>
  <c r="J82"/>
  <c r="J61"/>
  <c r="J57"/>
  <c r="J53"/>
  <c r="J114"/>
  <c r="J85"/>
  <c r="J155"/>
  <c r="J89"/>
  <c r="J174"/>
  <c r="J165"/>
  <c r="J156"/>
  <c r="J137"/>
  <c r="J128"/>
  <c r="J119"/>
  <c r="J99"/>
  <c r="J90"/>
  <c r="J64"/>
  <c r="J60"/>
  <c r="J56"/>
  <c r="J28"/>
  <c r="J15"/>
  <c r="J159"/>
  <c r="J93"/>
  <c r="J163"/>
  <c r="J110"/>
  <c r="J130"/>
  <c r="J170"/>
  <c r="J154"/>
  <c r="J145"/>
  <c r="J133"/>
  <c r="J124"/>
  <c r="J115"/>
  <c r="J106"/>
  <c r="J102"/>
  <c r="J88"/>
  <c r="J79"/>
  <c r="J75"/>
  <c r="J71"/>
  <c r="J67"/>
  <c r="J48"/>
  <c r="J42"/>
  <c r="J38"/>
  <c r="J34"/>
  <c r="J30"/>
  <c r="J21"/>
  <c r="J17"/>
  <c r="J118"/>
  <c r="J168"/>
  <c r="J138"/>
  <c r="J22"/>
  <c r="J169"/>
  <c r="J160"/>
  <c r="J146"/>
  <c r="J141"/>
  <c r="J132"/>
  <c r="J123"/>
  <c r="J109"/>
  <c r="J103"/>
  <c r="J94"/>
  <c r="J80"/>
  <c r="J76"/>
  <c r="J72"/>
  <c r="J68"/>
  <c r="J54"/>
  <c r="J49"/>
  <c r="J45"/>
  <c r="J41"/>
  <c r="J37"/>
  <c r="J33"/>
  <c r="J29"/>
  <c r="J25"/>
  <c r="J20"/>
  <c r="J16"/>
  <c r="J126"/>
  <c r="J52"/>
  <c r="J173"/>
  <c r="J164"/>
  <c r="J150"/>
  <c r="J136"/>
  <c r="J127"/>
  <c r="J113"/>
  <c r="J105"/>
  <c r="J98"/>
  <c r="J84"/>
  <c r="J63"/>
  <c r="J59"/>
  <c r="J55"/>
  <c r="J101"/>
  <c r="J167"/>
  <c r="J158"/>
  <c r="J149"/>
  <c r="J135"/>
  <c r="J121"/>
  <c r="J112"/>
  <c r="J92"/>
  <c r="J83"/>
  <c r="J62"/>
  <c r="J58"/>
  <c r="J44"/>
  <c r="J24"/>
  <c r="J13"/>
  <c r="J143"/>
  <c r="J65"/>
  <c r="J172"/>
  <c r="J142"/>
  <c r="J81"/>
  <c r="K142" l="1"/>
  <c r="K172"/>
  <c r="K24"/>
  <c r="K83"/>
  <c r="K135"/>
  <c r="K101"/>
  <c r="K84"/>
  <c r="K127"/>
  <c r="K173"/>
  <c r="K20"/>
  <c r="K37"/>
  <c r="K54"/>
  <c r="K80"/>
  <c r="K123"/>
  <c r="K160"/>
  <c r="K168"/>
  <c r="K30"/>
  <c r="K48"/>
  <c r="K79"/>
  <c r="K115"/>
  <c r="K154"/>
  <c r="K163"/>
  <c r="K28"/>
  <c r="K90"/>
  <c r="K137"/>
  <c r="K89"/>
  <c r="K53"/>
  <c r="K91"/>
  <c r="K129"/>
  <c r="K175"/>
  <c r="K18"/>
  <c r="K35"/>
  <c r="K51"/>
  <c r="K78"/>
  <c r="K116"/>
  <c r="K153"/>
  <c r="K134"/>
  <c r="K36"/>
  <c r="K69"/>
  <c r="K95"/>
  <c r="K131"/>
  <c r="K151"/>
  <c r="K65"/>
  <c r="K44"/>
  <c r="K92"/>
  <c r="K149"/>
  <c r="K55"/>
  <c r="K98"/>
  <c r="K136"/>
  <c r="K52"/>
  <c r="K25"/>
  <c r="K41"/>
  <c r="K68"/>
  <c r="K94"/>
  <c r="K132"/>
  <c r="K169"/>
  <c r="K118"/>
  <c r="K34"/>
  <c r="K67"/>
  <c r="K88"/>
  <c r="K124"/>
  <c r="K170"/>
  <c r="K93"/>
  <c r="K56"/>
  <c r="K99"/>
  <c r="K156"/>
  <c r="K155"/>
  <c r="K57"/>
  <c r="K100"/>
  <c r="K148"/>
  <c r="K97"/>
  <c r="K23"/>
  <c r="K39"/>
  <c r="K66"/>
  <c r="K87"/>
  <c r="K125"/>
  <c r="K162"/>
  <c r="K19"/>
  <c r="K40"/>
  <c r="K73"/>
  <c r="K104"/>
  <c r="K140"/>
  <c r="K81"/>
  <c r="K143"/>
  <c r="K58"/>
  <c r="K112"/>
  <c r="K158"/>
  <c r="K59"/>
  <c r="K105"/>
  <c r="K150"/>
  <c r="K126"/>
  <c r="K29"/>
  <c r="K45"/>
  <c r="K72"/>
  <c r="K103"/>
  <c r="K141"/>
  <c r="K22"/>
  <c r="K17"/>
  <c r="K38"/>
  <c r="K71"/>
  <c r="K102"/>
  <c r="K133"/>
  <c r="K130"/>
  <c r="K159"/>
  <c r="K60"/>
  <c r="K119"/>
  <c r="K165"/>
  <c r="K85"/>
  <c r="K61"/>
  <c r="K111"/>
  <c r="K157"/>
  <c r="K147"/>
  <c r="K27"/>
  <c r="K43"/>
  <c r="K70"/>
  <c r="K96"/>
  <c r="K139"/>
  <c r="K171"/>
  <c r="K26"/>
  <c r="K46"/>
  <c r="K77"/>
  <c r="K108"/>
  <c r="K152"/>
  <c r="K13"/>
  <c r="K62"/>
  <c r="K121"/>
  <c r="K167"/>
  <c r="K63"/>
  <c r="K113"/>
  <c r="K164"/>
  <c r="K16"/>
  <c r="K33"/>
  <c r="K49"/>
  <c r="K76"/>
  <c r="K109"/>
  <c r="K146"/>
  <c r="K138"/>
  <c r="K21"/>
  <c r="K42"/>
  <c r="K75"/>
  <c r="K106"/>
  <c r="K145"/>
  <c r="K110"/>
  <c r="K15"/>
  <c r="K64"/>
  <c r="K128"/>
  <c r="K174"/>
  <c r="K114"/>
  <c r="K82"/>
  <c r="K120"/>
  <c r="K166"/>
  <c r="K14"/>
  <c r="K31"/>
  <c r="K47"/>
  <c r="K74"/>
  <c r="K107"/>
  <c r="K144"/>
  <c r="K122"/>
  <c r="K32"/>
  <c r="K50"/>
  <c r="K86"/>
  <c r="K117"/>
  <c r="K161"/>
  <c r="H84"/>
  <c r="L84" s="1"/>
  <c r="H80"/>
  <c r="L80" s="1"/>
  <c r="H76"/>
  <c r="L76" s="1"/>
  <c r="H77"/>
  <c r="L77" s="1"/>
  <c r="H168"/>
  <c r="L168" s="1"/>
  <c r="H160"/>
  <c r="L160" s="1"/>
  <c r="H152"/>
  <c r="L152" s="1"/>
  <c r="H144"/>
  <c r="L144" s="1"/>
  <c r="H136"/>
  <c r="L136" s="1"/>
  <c r="H67"/>
  <c r="L67" s="1"/>
  <c r="H60"/>
  <c r="L60" s="1"/>
  <c r="H52"/>
  <c r="L52" s="1"/>
  <c r="H44"/>
  <c r="L44" s="1"/>
  <c r="H36"/>
  <c r="L36" s="1"/>
  <c r="H28"/>
  <c r="L28" s="1"/>
  <c r="H20"/>
  <c r="L20" s="1"/>
  <c r="H13"/>
  <c r="L13" s="1"/>
  <c r="H173"/>
  <c r="L173" s="1"/>
  <c r="H165"/>
  <c r="L165" s="1"/>
  <c r="H157"/>
  <c r="L157" s="1"/>
  <c r="H149"/>
  <c r="L149" s="1"/>
  <c r="H141"/>
  <c r="L141" s="1"/>
  <c r="H72"/>
  <c r="L72" s="1"/>
  <c r="H65"/>
  <c r="L65" s="1"/>
  <c r="H57"/>
  <c r="L57" s="1"/>
  <c r="H45"/>
  <c r="L45" s="1"/>
  <c r="H37"/>
  <c r="L37" s="1"/>
  <c r="H29"/>
  <c r="L29" s="1"/>
  <c r="H21"/>
  <c r="L21" s="1"/>
  <c r="H132"/>
  <c r="L132" s="1"/>
  <c r="H128"/>
  <c r="L128" s="1"/>
  <c r="H124"/>
  <c r="L124" s="1"/>
  <c r="H120"/>
  <c r="L120" s="1"/>
  <c r="H116"/>
  <c r="L116" s="1"/>
  <c r="H112"/>
  <c r="L112" s="1"/>
  <c r="H108"/>
  <c r="L108" s="1"/>
  <c r="H104"/>
  <c r="L104" s="1"/>
  <c r="H100"/>
  <c r="L100" s="1"/>
  <c r="H96"/>
  <c r="L96" s="1"/>
  <c r="H92"/>
  <c r="L92" s="1"/>
  <c r="H88"/>
  <c r="L88" s="1"/>
  <c r="H170"/>
  <c r="L170" s="1"/>
  <c r="H162"/>
  <c r="L162" s="1"/>
  <c r="H154"/>
  <c r="L154" s="1"/>
  <c r="H146"/>
  <c r="L146" s="1"/>
  <c r="H138"/>
  <c r="L138" s="1"/>
  <c r="H69"/>
  <c r="L69" s="1"/>
  <c r="H62"/>
  <c r="L62" s="1"/>
  <c r="H54"/>
  <c r="L54" s="1"/>
  <c r="H49"/>
  <c r="L49" s="1"/>
  <c r="H42"/>
  <c r="L42" s="1"/>
  <c r="H34"/>
  <c r="L34" s="1"/>
  <c r="H26"/>
  <c r="L26" s="1"/>
  <c r="H18"/>
  <c r="L18" s="1"/>
  <c r="H171"/>
  <c r="L171" s="1"/>
  <c r="H163"/>
  <c r="L163" s="1"/>
  <c r="H155"/>
  <c r="L155" s="1"/>
  <c r="H147"/>
  <c r="L147" s="1"/>
  <c r="H139"/>
  <c r="L139" s="1"/>
  <c r="H74"/>
  <c r="L74" s="1"/>
  <c r="H63"/>
  <c r="L63" s="1"/>
  <c r="H55"/>
  <c r="L55" s="1"/>
  <c r="H47"/>
  <c r="L47" s="1"/>
  <c r="H39"/>
  <c r="L39" s="1"/>
  <c r="H31"/>
  <c r="L31" s="1"/>
  <c r="H23"/>
  <c r="L23" s="1"/>
  <c r="H15"/>
  <c r="L15" s="1"/>
  <c r="H135"/>
  <c r="L135" s="1"/>
  <c r="H131"/>
  <c r="L131" s="1"/>
  <c r="H127"/>
  <c r="L127" s="1"/>
  <c r="H123"/>
  <c r="L123" s="1"/>
  <c r="H119"/>
  <c r="L119" s="1"/>
  <c r="H115"/>
  <c r="L115" s="1"/>
  <c r="H111"/>
  <c r="L111" s="1"/>
  <c r="H107"/>
  <c r="L107" s="1"/>
  <c r="H103"/>
  <c r="L103" s="1"/>
  <c r="H99"/>
  <c r="L99" s="1"/>
  <c r="H95"/>
  <c r="L95" s="1"/>
  <c r="H91"/>
  <c r="L91" s="1"/>
  <c r="H87"/>
  <c r="L87" s="1"/>
  <c r="H83"/>
  <c r="L83" s="1"/>
  <c r="H82"/>
  <c r="L82" s="1"/>
  <c r="H78"/>
  <c r="L78" s="1"/>
  <c r="H79"/>
  <c r="L79" s="1"/>
  <c r="H172"/>
  <c r="L172" s="1"/>
  <c r="H164"/>
  <c r="L164" s="1"/>
  <c r="H156"/>
  <c r="L156" s="1"/>
  <c r="H148"/>
  <c r="L148" s="1"/>
  <c r="H140"/>
  <c r="L140" s="1"/>
  <c r="H71"/>
  <c r="L71" s="1"/>
  <c r="H64"/>
  <c r="L64" s="1"/>
  <c r="H56"/>
  <c r="L56" s="1"/>
  <c r="H48"/>
  <c r="L48" s="1"/>
  <c r="H40"/>
  <c r="L40" s="1"/>
  <c r="H32"/>
  <c r="L32" s="1"/>
  <c r="H24"/>
  <c r="L24" s="1"/>
  <c r="H16"/>
  <c r="L16" s="1"/>
  <c r="H169"/>
  <c r="L169" s="1"/>
  <c r="H161"/>
  <c r="L161" s="1"/>
  <c r="H153"/>
  <c r="L153" s="1"/>
  <c r="H145"/>
  <c r="L145" s="1"/>
  <c r="H137"/>
  <c r="L137" s="1"/>
  <c r="H68"/>
  <c r="L68" s="1"/>
  <c r="H61"/>
  <c r="L61" s="1"/>
  <c r="H53"/>
  <c r="L53" s="1"/>
  <c r="H41"/>
  <c r="L41" s="1"/>
  <c r="H33"/>
  <c r="L33" s="1"/>
  <c r="H25"/>
  <c r="L25" s="1"/>
  <c r="H17"/>
  <c r="L17" s="1"/>
  <c r="H134"/>
  <c r="L134" s="1"/>
  <c r="H130"/>
  <c r="L130" s="1"/>
  <c r="H126"/>
  <c r="L126" s="1"/>
  <c r="H122"/>
  <c r="L122" s="1"/>
  <c r="H118"/>
  <c r="L118" s="1"/>
  <c r="H114"/>
  <c r="L114" s="1"/>
  <c r="H110"/>
  <c r="L110" s="1"/>
  <c r="H106"/>
  <c r="L106" s="1"/>
  <c r="H102"/>
  <c r="L102" s="1"/>
  <c r="H98"/>
  <c r="L98" s="1"/>
  <c r="H94"/>
  <c r="L94" s="1"/>
  <c r="H90"/>
  <c r="L90" s="1"/>
  <c r="H86"/>
  <c r="L86" s="1"/>
  <c r="H174"/>
  <c r="L174" s="1"/>
  <c r="H166"/>
  <c r="L166" s="1"/>
  <c r="H158"/>
  <c r="L158" s="1"/>
  <c r="H150"/>
  <c r="L150" s="1"/>
  <c r="H142"/>
  <c r="L142" s="1"/>
  <c r="H73"/>
  <c r="L73" s="1"/>
  <c r="H66"/>
  <c r="L66" s="1"/>
  <c r="H58"/>
  <c r="L58" s="1"/>
  <c r="H50"/>
  <c r="L50" s="1"/>
  <c r="H46"/>
  <c r="L46" s="1"/>
  <c r="H38"/>
  <c r="L38" s="1"/>
  <c r="H30"/>
  <c r="L30" s="1"/>
  <c r="H22"/>
  <c r="L22" s="1"/>
  <c r="H14"/>
  <c r="L14" s="1"/>
  <c r="H175"/>
  <c r="L175" s="1"/>
  <c r="H167"/>
  <c r="L167" s="1"/>
  <c r="H159"/>
  <c r="L159" s="1"/>
  <c r="H151"/>
  <c r="L151" s="1"/>
  <c r="H143"/>
  <c r="L143" s="1"/>
  <c r="H75"/>
  <c r="L75" s="1"/>
  <c r="H70"/>
  <c r="L70" s="1"/>
  <c r="H59"/>
  <c r="L59" s="1"/>
  <c r="H51"/>
  <c r="L51" s="1"/>
  <c r="H43"/>
  <c r="L43" s="1"/>
  <c r="H35"/>
  <c r="L35" s="1"/>
  <c r="H27"/>
  <c r="L27" s="1"/>
  <c r="H19"/>
  <c r="L19" s="1"/>
  <c r="H133"/>
  <c r="L133" s="1"/>
  <c r="H129"/>
  <c r="L129" s="1"/>
  <c r="H125"/>
  <c r="L125" s="1"/>
  <c r="H121"/>
  <c r="L121" s="1"/>
  <c r="H117"/>
  <c r="L117" s="1"/>
  <c r="H113"/>
  <c r="L113" s="1"/>
  <c r="H109"/>
  <c r="L109" s="1"/>
  <c r="H105"/>
  <c r="L105" s="1"/>
  <c r="H101"/>
  <c r="L101" s="1"/>
  <c r="H97"/>
  <c r="L97" s="1"/>
  <c r="H93"/>
  <c r="L93" s="1"/>
  <c r="H89"/>
  <c r="L89" s="1"/>
  <c r="H85"/>
  <c r="L85" s="1"/>
  <c r="H81"/>
  <c r="L81" s="1"/>
  <c r="I81" l="1"/>
  <c r="I159"/>
  <c r="M159" s="1"/>
  <c r="I50"/>
  <c r="M50" s="1"/>
  <c r="I174"/>
  <c r="I114"/>
  <c r="M114" s="1"/>
  <c r="I68"/>
  <c r="M68" s="1"/>
  <c r="I32"/>
  <c r="I78"/>
  <c r="M78" s="1"/>
  <c r="I47"/>
  <c r="I139"/>
  <c r="M139" s="1"/>
  <c r="I89"/>
  <c r="I105"/>
  <c r="M105" s="1"/>
  <c r="I121"/>
  <c r="M121" s="1"/>
  <c r="I19"/>
  <c r="M19" s="1"/>
  <c r="I51"/>
  <c r="I143"/>
  <c r="I175"/>
  <c r="I38"/>
  <c r="M38" s="1"/>
  <c r="I66"/>
  <c r="I158"/>
  <c r="M158" s="1"/>
  <c r="M174"/>
  <c r="I90"/>
  <c r="M90" s="1"/>
  <c r="I106"/>
  <c r="I122"/>
  <c r="I17"/>
  <c r="M17" s="1"/>
  <c r="I53"/>
  <c r="I145"/>
  <c r="I16"/>
  <c r="M32"/>
  <c r="I48"/>
  <c r="M48" s="1"/>
  <c r="I140"/>
  <c r="M140" s="1"/>
  <c r="I172"/>
  <c r="M172" s="1"/>
  <c r="I83"/>
  <c r="M83" s="1"/>
  <c r="I99"/>
  <c r="M99" s="1"/>
  <c r="I115"/>
  <c r="M115" s="1"/>
  <c r="I131"/>
  <c r="M131" s="1"/>
  <c r="I31"/>
  <c r="M31" s="1"/>
  <c r="M47"/>
  <c r="I63"/>
  <c r="M63" s="1"/>
  <c r="I155"/>
  <c r="I26"/>
  <c r="I54"/>
  <c r="I146"/>
  <c r="I88"/>
  <c r="I104"/>
  <c r="I120"/>
  <c r="I21"/>
  <c r="I57"/>
  <c r="I149"/>
  <c r="I13"/>
  <c r="I44"/>
  <c r="I136"/>
  <c r="I168"/>
  <c r="I84"/>
  <c r="M89"/>
  <c r="I113"/>
  <c r="M113" s="1"/>
  <c r="M51"/>
  <c r="M143"/>
  <c r="M66"/>
  <c r="M122"/>
  <c r="M145"/>
  <c r="M16"/>
  <c r="I64"/>
  <c r="M64" s="1"/>
  <c r="I107"/>
  <c r="M107" s="1"/>
  <c r="M54"/>
  <c r="M81"/>
  <c r="I93"/>
  <c r="I109"/>
  <c r="M109" s="1"/>
  <c r="I125"/>
  <c r="I27"/>
  <c r="I59"/>
  <c r="I151"/>
  <c r="M151" s="1"/>
  <c r="I14"/>
  <c r="I46"/>
  <c r="M46" s="1"/>
  <c r="I73"/>
  <c r="I166"/>
  <c r="M166" s="1"/>
  <c r="I94"/>
  <c r="I110"/>
  <c r="I126"/>
  <c r="I25"/>
  <c r="M25" s="1"/>
  <c r="I61"/>
  <c r="M61" s="1"/>
  <c r="I153"/>
  <c r="I24"/>
  <c r="I56"/>
  <c r="M56" s="1"/>
  <c r="I148"/>
  <c r="I79"/>
  <c r="I87"/>
  <c r="I103"/>
  <c r="M103" s="1"/>
  <c r="I119"/>
  <c r="I135"/>
  <c r="I39"/>
  <c r="I74"/>
  <c r="M74" s="1"/>
  <c r="I163"/>
  <c r="I34"/>
  <c r="I62"/>
  <c r="I154"/>
  <c r="M154" s="1"/>
  <c r="I92"/>
  <c r="I108"/>
  <c r="I124"/>
  <c r="I29"/>
  <c r="M29" s="1"/>
  <c r="I65"/>
  <c r="I157"/>
  <c r="I20"/>
  <c r="I52"/>
  <c r="M52" s="1"/>
  <c r="I144"/>
  <c r="I77"/>
  <c r="I35"/>
  <c r="M35" s="1"/>
  <c r="M175"/>
  <c r="M106"/>
  <c r="I33"/>
  <c r="M33" s="1"/>
  <c r="I91"/>
  <c r="M91" s="1"/>
  <c r="I123"/>
  <c r="M123" s="1"/>
  <c r="I15"/>
  <c r="M15" s="1"/>
  <c r="M155"/>
  <c r="I171"/>
  <c r="M171" s="1"/>
  <c r="M26"/>
  <c r="I42"/>
  <c r="M42" s="1"/>
  <c r="I69"/>
  <c r="M69" s="1"/>
  <c r="M146"/>
  <c r="M88"/>
  <c r="I96"/>
  <c r="M96" s="1"/>
  <c r="M104"/>
  <c r="I112"/>
  <c r="M112" s="1"/>
  <c r="M120"/>
  <c r="I128"/>
  <c r="M128" s="1"/>
  <c r="M21"/>
  <c r="I37"/>
  <c r="M37" s="1"/>
  <c r="M57"/>
  <c r="I72"/>
  <c r="M72" s="1"/>
  <c r="M149"/>
  <c r="I165"/>
  <c r="M165" s="1"/>
  <c r="M13"/>
  <c r="I28"/>
  <c r="M28" s="1"/>
  <c r="M44"/>
  <c r="I60"/>
  <c r="M60" s="1"/>
  <c r="M136"/>
  <c r="I152"/>
  <c r="M152" s="1"/>
  <c r="M168"/>
  <c r="I76"/>
  <c r="M76" s="1"/>
  <c r="M84"/>
  <c r="I97"/>
  <c r="M97" s="1"/>
  <c r="I129"/>
  <c r="M129" s="1"/>
  <c r="I70"/>
  <c r="M70" s="1"/>
  <c r="I22"/>
  <c r="M22" s="1"/>
  <c r="I142"/>
  <c r="M142" s="1"/>
  <c r="I98"/>
  <c r="M98" s="1"/>
  <c r="I130"/>
  <c r="M130" s="1"/>
  <c r="M53"/>
  <c r="I161"/>
  <c r="M161" s="1"/>
  <c r="I156"/>
  <c r="M156" s="1"/>
  <c r="I162"/>
  <c r="M162" s="1"/>
  <c r="I85"/>
  <c r="M85" s="1"/>
  <c r="M93"/>
  <c r="I101"/>
  <c r="M101" s="1"/>
  <c r="I117"/>
  <c r="M117" s="1"/>
  <c r="M125"/>
  <c r="I133"/>
  <c r="M133" s="1"/>
  <c r="M27"/>
  <c r="I43"/>
  <c r="M43" s="1"/>
  <c r="M59"/>
  <c r="I75"/>
  <c r="M75" s="1"/>
  <c r="I167"/>
  <c r="M167" s="1"/>
  <c r="M14"/>
  <c r="I30"/>
  <c r="M30" s="1"/>
  <c r="I58"/>
  <c r="M58" s="1"/>
  <c r="M73"/>
  <c r="I150"/>
  <c r="M150" s="1"/>
  <c r="I86"/>
  <c r="M86" s="1"/>
  <c r="M94"/>
  <c r="I102"/>
  <c r="M102" s="1"/>
  <c r="M110"/>
  <c r="I118"/>
  <c r="M118" s="1"/>
  <c r="M126"/>
  <c r="I134"/>
  <c r="M134" s="1"/>
  <c r="I41"/>
  <c r="M41" s="1"/>
  <c r="I137"/>
  <c r="M137" s="1"/>
  <c r="M153"/>
  <c r="I169"/>
  <c r="M169" s="1"/>
  <c r="M24"/>
  <c r="I40"/>
  <c r="M40" s="1"/>
  <c r="I71"/>
  <c r="M71" s="1"/>
  <c r="M148"/>
  <c r="I164"/>
  <c r="M164" s="1"/>
  <c r="M79"/>
  <c r="I82"/>
  <c r="M82" s="1"/>
  <c r="M87"/>
  <c r="I95"/>
  <c r="M95" s="1"/>
  <c r="I111"/>
  <c r="M111" s="1"/>
  <c r="M119"/>
  <c r="I127"/>
  <c r="M127" s="1"/>
  <c r="M135"/>
  <c r="I23"/>
  <c r="M23" s="1"/>
  <c r="M39"/>
  <c r="I55"/>
  <c r="M55" s="1"/>
  <c r="I147"/>
  <c r="M147" s="1"/>
  <c r="M163"/>
  <c r="I18"/>
  <c r="M18" s="1"/>
  <c r="M34"/>
  <c r="I49"/>
  <c r="M49" s="1"/>
  <c r="M62"/>
  <c r="I138"/>
  <c r="M138" s="1"/>
  <c r="I170"/>
  <c r="M170" s="1"/>
  <c r="M92"/>
  <c r="I100"/>
  <c r="M100" s="1"/>
  <c r="M108"/>
  <c r="I116"/>
  <c r="M116" s="1"/>
  <c r="M124"/>
  <c r="I132"/>
  <c r="M132" s="1"/>
  <c r="I45"/>
  <c r="M45" s="1"/>
  <c r="M65"/>
  <c r="I141"/>
  <c r="M141" s="1"/>
  <c r="M157"/>
  <c r="I173"/>
  <c r="M173" s="1"/>
  <c r="M20"/>
  <c r="I36"/>
  <c r="M36" s="1"/>
  <c r="I67"/>
  <c r="M67" s="1"/>
  <c r="M144"/>
  <c r="I160"/>
  <c r="M160" s="1"/>
  <c r="M77"/>
  <c r="I80"/>
  <c r="M80" s="1"/>
  <c r="N67" l="1"/>
  <c r="N170"/>
  <c r="N86"/>
  <c r="N75"/>
  <c r="N97"/>
  <c r="N42"/>
  <c r="N83"/>
  <c r="N160"/>
  <c r="N141"/>
  <c r="N100"/>
  <c r="N18"/>
  <c r="N127"/>
  <c r="N164"/>
  <c r="N80"/>
  <c r="N173"/>
  <c r="N116"/>
  <c r="N49"/>
  <c r="N23"/>
  <c r="N82"/>
  <c r="N169"/>
  <c r="N118"/>
  <c r="N58"/>
  <c r="N117"/>
  <c r="N156"/>
  <c r="N130"/>
  <c r="N70"/>
  <c r="N152"/>
  <c r="N72"/>
  <c r="N96"/>
  <c r="N15"/>
  <c r="N64"/>
  <c r="N121"/>
  <c r="N105"/>
  <c r="N114"/>
  <c r="N111"/>
  <c r="N71"/>
  <c r="N43"/>
  <c r="N128"/>
  <c r="N91"/>
  <c r="N131"/>
  <c r="N36"/>
  <c r="N132"/>
  <c r="N138"/>
  <c r="N55"/>
  <c r="N95"/>
  <c r="N40"/>
  <c r="N134"/>
  <c r="N150"/>
  <c r="N133"/>
  <c r="N161"/>
  <c r="N98"/>
  <c r="N129"/>
  <c r="N76"/>
  <c r="N165"/>
  <c r="N112"/>
  <c r="N69"/>
  <c r="N171"/>
  <c r="N123"/>
  <c r="N33"/>
  <c r="N107"/>
  <c r="N113"/>
  <c r="N140"/>
  <c r="N85"/>
  <c r="N99"/>
  <c r="N45"/>
  <c r="N147"/>
  <c r="N41"/>
  <c r="N142"/>
  <c r="N28"/>
  <c r="N35"/>
  <c r="N115"/>
  <c r="N137"/>
  <c r="N102"/>
  <c r="N30"/>
  <c r="N167"/>
  <c r="N101"/>
  <c r="N162"/>
  <c r="N22"/>
  <c r="N60"/>
  <c r="N37"/>
  <c r="N17"/>
  <c r="N108"/>
  <c r="N34"/>
  <c r="N153"/>
  <c r="N124"/>
  <c r="N73"/>
  <c r="N125"/>
  <c r="N52"/>
  <c r="N29"/>
  <c r="N154"/>
  <c r="N74"/>
  <c r="N103"/>
  <c r="N56"/>
  <c r="N25"/>
  <c r="N166"/>
  <c r="N27"/>
  <c r="N84"/>
  <c r="N13"/>
  <c r="N120"/>
  <c r="N146"/>
  <c r="N26"/>
  <c r="N48"/>
  <c r="N68"/>
  <c r="N157"/>
  <c r="N144"/>
  <c r="N65"/>
  <c r="N92"/>
  <c r="N163"/>
  <c r="N119"/>
  <c r="N148"/>
  <c r="N61"/>
  <c r="N94"/>
  <c r="N151"/>
  <c r="N59"/>
  <c r="N93"/>
  <c r="N44"/>
  <c r="N21"/>
  <c r="N63"/>
  <c r="N175"/>
  <c r="N81"/>
  <c r="N16"/>
  <c r="N122"/>
  <c r="N158"/>
  <c r="N38"/>
  <c r="N51"/>
  <c r="N78"/>
  <c r="N50"/>
  <c r="N46"/>
  <c r="N14"/>
  <c r="N109"/>
  <c r="N136"/>
  <c r="N57"/>
  <c r="N88"/>
  <c r="N172"/>
  <c r="N89"/>
  <c r="N47"/>
  <c r="N32"/>
  <c r="N77"/>
  <c r="N135"/>
  <c r="N79"/>
  <c r="N110"/>
  <c r="N20"/>
  <c r="N62"/>
  <c r="N39"/>
  <c r="N87"/>
  <c r="N24"/>
  <c r="N126"/>
  <c r="N53"/>
  <c r="N168"/>
  <c r="N149"/>
  <c r="N104"/>
  <c r="N155"/>
  <c r="N31"/>
  <c r="N106"/>
  <c r="N54"/>
  <c r="N145"/>
  <c r="N90"/>
  <c r="N66"/>
  <c r="N143"/>
  <c r="N19"/>
  <c r="N139"/>
  <c r="N174"/>
  <c r="N159"/>
</calcChain>
</file>

<file path=xl/sharedStrings.xml><?xml version="1.0" encoding="utf-8"?>
<sst xmlns="http://schemas.openxmlformats.org/spreadsheetml/2006/main" count="2207" uniqueCount="680">
  <si>
    <t>Université A. MIRA de Bejaia</t>
  </si>
  <si>
    <t>N°</t>
  </si>
  <si>
    <t>Matricule</t>
  </si>
  <si>
    <t>NOMS</t>
  </si>
  <si>
    <t>Prénoms</t>
  </si>
  <si>
    <t>Niv</t>
  </si>
  <si>
    <t>Résultats</t>
  </si>
  <si>
    <t>Moy S1</t>
  </si>
  <si>
    <t>Moy S2</t>
  </si>
  <si>
    <t>MGA</t>
  </si>
  <si>
    <t>Créd S1</t>
  </si>
  <si>
    <t>Créd S2</t>
  </si>
  <si>
    <t>Créd Total</t>
  </si>
  <si>
    <t>Département de Technologie</t>
  </si>
  <si>
    <t>1ere Année Technologie</t>
  </si>
  <si>
    <t>UEF11</t>
  </si>
  <si>
    <t>UEM12</t>
  </si>
  <si>
    <t>UED13</t>
  </si>
  <si>
    <t>UET14</t>
  </si>
  <si>
    <t>Moy C1</t>
  </si>
  <si>
    <t>Moy M1</t>
  </si>
  <si>
    <t>Moy P1</t>
  </si>
  <si>
    <t>TPP1</t>
  </si>
  <si>
    <t>TPC1</t>
  </si>
  <si>
    <t>Moy BTW</t>
  </si>
  <si>
    <t>Moy Gest</t>
  </si>
  <si>
    <t>UEF 21</t>
  </si>
  <si>
    <t>UEM 22</t>
  </si>
  <si>
    <t xml:space="preserve">UET 23 </t>
  </si>
  <si>
    <t>Moy C2</t>
  </si>
  <si>
    <t>Moy M2</t>
  </si>
  <si>
    <t>Moy P2</t>
  </si>
  <si>
    <t>TPP2</t>
  </si>
  <si>
    <t>TPC2</t>
  </si>
  <si>
    <t>Moy Algo</t>
  </si>
  <si>
    <t>Moy UEM22</t>
  </si>
  <si>
    <t>Moy TEC2</t>
  </si>
  <si>
    <t>Faculté de Technologie</t>
  </si>
  <si>
    <t>Moy UEF 11</t>
  </si>
  <si>
    <t>Moy UEM 12</t>
  </si>
  <si>
    <t>Moy UED 13</t>
  </si>
  <si>
    <t>Moy UET 14</t>
  </si>
  <si>
    <t>Moy TEC1</t>
  </si>
  <si>
    <t>Créd UED 13</t>
  </si>
  <si>
    <t>Créd UEF 21</t>
  </si>
  <si>
    <t>Créd UET 23</t>
  </si>
  <si>
    <t>Date de naissance</t>
  </si>
  <si>
    <t>Lieu de naissance</t>
  </si>
  <si>
    <t>Moy HdS</t>
  </si>
  <si>
    <t xml:space="preserve">Procès Verbal du Jury Semestriel de Matières en Dettes - AP - </t>
  </si>
  <si>
    <t xml:space="preserve">Semestre 1 </t>
  </si>
  <si>
    <t>Session Normale</t>
  </si>
  <si>
    <t>CrédUEF 11</t>
  </si>
  <si>
    <t>Créd UEM 12</t>
  </si>
  <si>
    <t>Créd UET  14</t>
  </si>
  <si>
    <t xml:space="preserve"> </t>
  </si>
  <si>
    <t xml:space="preserve">Procès Verbal du Jury Semestriel de Matières en Dettes - AP </t>
  </si>
  <si>
    <t xml:space="preserve">Semestre 2 </t>
  </si>
  <si>
    <t>Moy UEF21</t>
  </si>
  <si>
    <t>Créd UEM 22</t>
  </si>
  <si>
    <t>Moy UET23</t>
  </si>
  <si>
    <t>Moy  S2</t>
  </si>
  <si>
    <t>CrédS2</t>
  </si>
  <si>
    <t xml:space="preserve">Procès Verbal du Jury Annuel de Matières en Dettes -AP- </t>
  </si>
  <si>
    <t>S e s s i o n   N o r m a l e</t>
  </si>
  <si>
    <t>Année universitaire 2015/2016</t>
  </si>
  <si>
    <t>Moy 14/15</t>
  </si>
  <si>
    <t>ABDELLI</t>
  </si>
  <si>
    <t>Nabil</t>
  </si>
  <si>
    <t>06/03/1993</t>
  </si>
  <si>
    <t>Kherrata</t>
  </si>
  <si>
    <t>L3GEELT</t>
  </si>
  <si>
    <t>12T0047</t>
  </si>
  <si>
    <t>ABES</t>
  </si>
  <si>
    <t>Hamza</t>
  </si>
  <si>
    <t>01/05/1991</t>
  </si>
  <si>
    <t>Sidi Aich</t>
  </si>
  <si>
    <t>L3GM</t>
  </si>
  <si>
    <t>12T1066</t>
  </si>
  <si>
    <t>ACHERCHOUR</t>
  </si>
  <si>
    <t>Allaoua</t>
  </si>
  <si>
    <t>20/03/1988</t>
  </si>
  <si>
    <t>L3DGEAUT</t>
  </si>
  <si>
    <t>11ST1112</t>
  </si>
  <si>
    <t>Lounis</t>
  </si>
  <si>
    <t>07/03/1991</t>
  </si>
  <si>
    <t>L3GCAL</t>
  </si>
  <si>
    <t>12T1067</t>
  </si>
  <si>
    <t>Youba</t>
  </si>
  <si>
    <t>07/01/1992</t>
  </si>
  <si>
    <t>ADJISSA</t>
  </si>
  <si>
    <t>Amazigh</t>
  </si>
  <si>
    <t>15/12/1991</t>
  </si>
  <si>
    <t>El Kseur</t>
  </si>
  <si>
    <t>L2DELN</t>
  </si>
  <si>
    <t>09ST0500</t>
  </si>
  <si>
    <t>AHFIR</t>
  </si>
  <si>
    <t>Nassereddine</t>
  </si>
  <si>
    <t>Bejaia</t>
  </si>
  <si>
    <t>AHMIM</t>
  </si>
  <si>
    <t>Nabila</t>
  </si>
  <si>
    <t>23/11/1992</t>
  </si>
  <si>
    <t>L2GP</t>
  </si>
  <si>
    <t>08ST679</t>
  </si>
  <si>
    <t>AISSANI</t>
  </si>
  <si>
    <t>Atmane</t>
  </si>
  <si>
    <t>12T0958</t>
  </si>
  <si>
    <t>AIT CHAIT</t>
  </si>
  <si>
    <t>Kahina</t>
  </si>
  <si>
    <t>21/03/1988</t>
  </si>
  <si>
    <t>Akbou</t>
  </si>
  <si>
    <t>L2ELT</t>
  </si>
  <si>
    <t>12T0983</t>
  </si>
  <si>
    <t>AIT MOUFFOK</t>
  </si>
  <si>
    <t>Amal</t>
  </si>
  <si>
    <t>08/08/1992</t>
  </si>
  <si>
    <t>L2GM</t>
  </si>
  <si>
    <t>11ST0504</t>
  </si>
  <si>
    <t>AIT TALEB</t>
  </si>
  <si>
    <t>Ouardia</t>
  </si>
  <si>
    <t>03/04/1988</t>
  </si>
  <si>
    <t>L3GP</t>
  </si>
  <si>
    <t>11ST0535</t>
  </si>
  <si>
    <t>ALLOUACHE</t>
  </si>
  <si>
    <t>Walid</t>
  </si>
  <si>
    <t>05/01/1991</t>
  </si>
  <si>
    <t>Feraoun</t>
  </si>
  <si>
    <t>L3GETEL</t>
  </si>
  <si>
    <t>12T1006</t>
  </si>
  <si>
    <t>ALOUI</t>
  </si>
  <si>
    <t>Noura</t>
  </si>
  <si>
    <t>22/05/1992</t>
  </si>
  <si>
    <t>Kherrta</t>
  </si>
  <si>
    <t>AMOKRAN</t>
  </si>
  <si>
    <t>Fares</t>
  </si>
  <si>
    <t>08/04/1989</t>
  </si>
  <si>
    <t>Souk Eltenine</t>
  </si>
  <si>
    <t>10ST0581</t>
  </si>
  <si>
    <t>AMZAL</t>
  </si>
  <si>
    <t>Amirouche</t>
  </si>
  <si>
    <t>05/11/1989</t>
  </si>
  <si>
    <t>12T0446</t>
  </si>
  <si>
    <t>AOURFI</t>
  </si>
  <si>
    <t>Sofiane</t>
  </si>
  <si>
    <t>11/11/1991</t>
  </si>
  <si>
    <t>Azazega</t>
  </si>
  <si>
    <t>L2DGC</t>
  </si>
  <si>
    <t>ARAB</t>
  </si>
  <si>
    <t>Ghiles</t>
  </si>
  <si>
    <t>29/01/1994</t>
  </si>
  <si>
    <t>ARDJOUNE</t>
  </si>
  <si>
    <t>Nassim</t>
  </si>
  <si>
    <t>31/05/1994</t>
  </si>
  <si>
    <t>L3GEAUT</t>
  </si>
  <si>
    <t>11ST0617</t>
  </si>
  <si>
    <t>AREZKI</t>
  </si>
  <si>
    <t>Abdelhakim</t>
  </si>
  <si>
    <t>02/07/1990</t>
  </si>
  <si>
    <t>Tazmalt</t>
  </si>
  <si>
    <t>11ST1046</t>
  </si>
  <si>
    <t>ARFI</t>
  </si>
  <si>
    <t>Mounir</t>
  </si>
  <si>
    <t>14/02/1986</t>
  </si>
  <si>
    <t>Taskriout</t>
  </si>
  <si>
    <t>12T0264</t>
  </si>
  <si>
    <t>ATTIA</t>
  </si>
  <si>
    <t>Chafaa</t>
  </si>
  <si>
    <t>09/03/1993</t>
  </si>
  <si>
    <t>12T0081</t>
  </si>
  <si>
    <t>AYAD</t>
  </si>
  <si>
    <t>Mheni Brahim</t>
  </si>
  <si>
    <t>02/06/1990</t>
  </si>
  <si>
    <t>Thenia</t>
  </si>
  <si>
    <t>02/05/1991</t>
  </si>
  <si>
    <t>Blida</t>
  </si>
  <si>
    <t>AZEGHOUGH</t>
  </si>
  <si>
    <t>El Ghani</t>
  </si>
  <si>
    <t>14/03/1994</t>
  </si>
  <si>
    <t>12T0149</t>
  </si>
  <si>
    <t>AZROU</t>
  </si>
  <si>
    <t>Abderrzak</t>
  </si>
  <si>
    <t>08/12/1988</t>
  </si>
  <si>
    <t>12T1021</t>
  </si>
  <si>
    <t>BAHA</t>
  </si>
  <si>
    <t>Tarik</t>
  </si>
  <si>
    <t>19/05/1989</t>
  </si>
  <si>
    <t>Bouhamza</t>
  </si>
  <si>
    <t>BELAL</t>
  </si>
  <si>
    <t>Hania</t>
  </si>
  <si>
    <t>18/06/1993</t>
  </si>
  <si>
    <t>12T0327</t>
  </si>
  <si>
    <t>BELATECHE</t>
  </si>
  <si>
    <t>Lyes</t>
  </si>
  <si>
    <t>02/09/1993</t>
  </si>
  <si>
    <t>L3ELM</t>
  </si>
  <si>
    <t>11ST0838</t>
  </si>
  <si>
    <t>BELKACEMI</t>
  </si>
  <si>
    <t>Fahem</t>
  </si>
  <si>
    <t>01/03/1989</t>
  </si>
  <si>
    <t>Aokas</t>
  </si>
  <si>
    <t>12T0874</t>
  </si>
  <si>
    <t>BELKEBLA</t>
  </si>
  <si>
    <t>Yahia</t>
  </si>
  <si>
    <t>05/12/1992</t>
  </si>
  <si>
    <t>11ST0837</t>
  </si>
  <si>
    <t>BENALLAOUA</t>
  </si>
  <si>
    <t>09/08/1989</t>
  </si>
  <si>
    <t>BENAMARA</t>
  </si>
  <si>
    <t>04/05/1991</t>
  </si>
  <si>
    <t>L2DTEL</t>
  </si>
  <si>
    <t>BENAYACHE</t>
  </si>
  <si>
    <t>Souhila</t>
  </si>
  <si>
    <t>27/09/1992</t>
  </si>
  <si>
    <t>11ST0763</t>
  </si>
  <si>
    <t>BENCHABANE</t>
  </si>
  <si>
    <t>Salimo</t>
  </si>
  <si>
    <t>14/12/1990</t>
  </si>
  <si>
    <t>11ST1218</t>
  </si>
  <si>
    <t>BENCHIKH</t>
  </si>
  <si>
    <t>Yacine</t>
  </si>
  <si>
    <t>11/01/1988</t>
  </si>
  <si>
    <t>L3DGEELT</t>
  </si>
  <si>
    <t>11ST0324</t>
  </si>
  <si>
    <t>BENDAHMANE</t>
  </si>
  <si>
    <t>12/09/1991</t>
  </si>
  <si>
    <t>BENHACINE</t>
  </si>
  <si>
    <t>Boukhalfa</t>
  </si>
  <si>
    <t>24/02/1993</t>
  </si>
  <si>
    <t>12T0230</t>
  </si>
  <si>
    <t>Nasr Eddine</t>
  </si>
  <si>
    <t>07/07/1989</t>
  </si>
  <si>
    <t>12T0299</t>
  </si>
  <si>
    <t>BENMANSOUR</t>
  </si>
  <si>
    <t>Amar</t>
  </si>
  <si>
    <t>07/04/1992</t>
  </si>
  <si>
    <t>Elkseur</t>
  </si>
  <si>
    <t>11ST0062</t>
  </si>
  <si>
    <t>BENNACER</t>
  </si>
  <si>
    <t>Naoual</t>
  </si>
  <si>
    <t>15/07/1989</t>
  </si>
  <si>
    <t>Ighil Ali</t>
  </si>
  <si>
    <t>L3DGP</t>
  </si>
  <si>
    <t>12T0477</t>
  </si>
  <si>
    <t>BENNAI</t>
  </si>
  <si>
    <t>Farid</t>
  </si>
  <si>
    <t>25/10/1988</t>
  </si>
  <si>
    <t>12T0694</t>
  </si>
  <si>
    <t>BENNOUCHEN</t>
  </si>
  <si>
    <t>Mustapha</t>
  </si>
  <si>
    <t>31/12/1991</t>
  </si>
  <si>
    <t>12MI042813CT</t>
  </si>
  <si>
    <t>BENYAHIA</t>
  </si>
  <si>
    <t>24/04/1992</t>
  </si>
  <si>
    <t>12T0625</t>
  </si>
  <si>
    <t>BESSAA</t>
  </si>
  <si>
    <t>Karim</t>
  </si>
  <si>
    <t>09/08/1992</t>
  </si>
  <si>
    <t>L3GCP</t>
  </si>
  <si>
    <t>BIBA</t>
  </si>
  <si>
    <t>Djohra</t>
  </si>
  <si>
    <t>18/10/1991</t>
  </si>
  <si>
    <t>Beni Djelil</t>
  </si>
  <si>
    <t>BITOUS</t>
  </si>
  <si>
    <t>Hakim</t>
  </si>
  <si>
    <t>01/04/1989</t>
  </si>
  <si>
    <t>M'Cisna</t>
  </si>
  <si>
    <t>L3DGCAL</t>
  </si>
  <si>
    <t>BOUAFIA</t>
  </si>
  <si>
    <t>Djamel</t>
  </si>
  <si>
    <t>30/07/1992</t>
  </si>
  <si>
    <t>09ST1242</t>
  </si>
  <si>
    <t>BOUARICHE</t>
  </si>
  <si>
    <t>Massinissa</t>
  </si>
  <si>
    <t>BOUCHAL</t>
  </si>
  <si>
    <t>31/01/1994</t>
  </si>
  <si>
    <t>Alger</t>
  </si>
  <si>
    <t>12T0750</t>
  </si>
  <si>
    <t>BOUCHELAGHEM</t>
  </si>
  <si>
    <t>Khaled</t>
  </si>
  <si>
    <t>13/10/1987</t>
  </si>
  <si>
    <t>Sidi E'Mhamed</t>
  </si>
  <si>
    <t>BOUGHERIOU</t>
  </si>
  <si>
    <t>Mahmoud</t>
  </si>
  <si>
    <t>13/04/1993</t>
  </si>
  <si>
    <t>Seddouk</t>
  </si>
  <si>
    <t>BOUHEDDA</t>
  </si>
  <si>
    <t>Rachad Anisse</t>
  </si>
  <si>
    <t>27/05/1993</t>
  </si>
  <si>
    <t>12T0148</t>
  </si>
  <si>
    <t>BOUHRAOUA</t>
  </si>
  <si>
    <t>Adel</t>
  </si>
  <si>
    <t>03/08/1992</t>
  </si>
  <si>
    <t>Souk El Tenine</t>
  </si>
  <si>
    <t>BOUKAIBA</t>
  </si>
  <si>
    <t>Fairouz</t>
  </si>
  <si>
    <t>25/07/1992</t>
  </si>
  <si>
    <t>Bouandas</t>
  </si>
  <si>
    <t>BOUREGHIT</t>
  </si>
  <si>
    <t>Sarah Farah</t>
  </si>
  <si>
    <t>10/10/1994</t>
  </si>
  <si>
    <t>L2DAUT</t>
  </si>
  <si>
    <t>BOUSSAA</t>
  </si>
  <si>
    <t>Hicham</t>
  </si>
  <si>
    <t>13/08/1992</t>
  </si>
  <si>
    <t>BOUZIDI</t>
  </si>
  <si>
    <t>13/12/1992</t>
  </si>
  <si>
    <t>Boussaada</t>
  </si>
  <si>
    <t>11ST0374</t>
  </si>
  <si>
    <t>BRABEZ</t>
  </si>
  <si>
    <t>Boussaad</t>
  </si>
  <si>
    <t>10/06/1989</t>
  </si>
  <si>
    <t>Beni Djellil</t>
  </si>
  <si>
    <t>12T0456</t>
  </si>
  <si>
    <t>CHEKLAT</t>
  </si>
  <si>
    <t>Sonia</t>
  </si>
  <si>
    <t>19/06/1991</t>
  </si>
  <si>
    <t>12T0990</t>
  </si>
  <si>
    <t>CHEKRID</t>
  </si>
  <si>
    <t>15/02/1991</t>
  </si>
  <si>
    <t>12T0907</t>
  </si>
  <si>
    <t>CHERIFI</t>
  </si>
  <si>
    <t>19/09/1991</t>
  </si>
  <si>
    <t>12T0649</t>
  </si>
  <si>
    <t>DAHMOUNE</t>
  </si>
  <si>
    <t>14/09/1988</t>
  </si>
  <si>
    <t>Chorfa</t>
  </si>
  <si>
    <t>11ST1072</t>
  </si>
  <si>
    <t>DEBBOU</t>
  </si>
  <si>
    <t>Wassil</t>
  </si>
  <si>
    <t>25/06/1990</t>
  </si>
  <si>
    <t>L3ELT</t>
  </si>
  <si>
    <t>12T0761</t>
  </si>
  <si>
    <t>DERGAOUI</t>
  </si>
  <si>
    <t>Syphax</t>
  </si>
  <si>
    <t>11ST0426</t>
  </si>
  <si>
    <t>DIB</t>
  </si>
  <si>
    <t>Imad</t>
  </si>
  <si>
    <t>20/03/1991</t>
  </si>
  <si>
    <t>Darguina</t>
  </si>
  <si>
    <t>11ST0483</t>
  </si>
  <si>
    <t>Lamia</t>
  </si>
  <si>
    <t>29/05/1988</t>
  </si>
  <si>
    <t>12T0377</t>
  </si>
  <si>
    <t>DJADDA</t>
  </si>
  <si>
    <t>Rima</t>
  </si>
  <si>
    <t>03/06/1991</t>
  </si>
  <si>
    <t>12T0140</t>
  </si>
  <si>
    <t>DJAYET</t>
  </si>
  <si>
    <t>Zoubir</t>
  </si>
  <si>
    <t>29/02/1992</t>
  </si>
  <si>
    <t>DJEDRI</t>
  </si>
  <si>
    <t>Melissa</t>
  </si>
  <si>
    <t>24/09/1992</t>
  </si>
  <si>
    <t>DJERMOUNE</t>
  </si>
  <si>
    <t>Mohand Lamine</t>
  </si>
  <si>
    <t>30/11/1994</t>
  </si>
  <si>
    <t>Amizour</t>
  </si>
  <si>
    <t>12T0563</t>
  </si>
  <si>
    <t>DJOUMER</t>
  </si>
  <si>
    <t>23/08/1993</t>
  </si>
  <si>
    <t>12T0827</t>
  </si>
  <si>
    <t>FOURAR</t>
  </si>
  <si>
    <t>09/05/1992</t>
  </si>
  <si>
    <t>GALOUL</t>
  </si>
  <si>
    <t>17/06/1991</t>
  </si>
  <si>
    <t>Timezrit</t>
  </si>
  <si>
    <t>12T0630</t>
  </si>
  <si>
    <t>GHEDDOU</t>
  </si>
  <si>
    <t>16/07/1988</t>
  </si>
  <si>
    <t>12T0909</t>
  </si>
  <si>
    <t>HADDAD</t>
  </si>
  <si>
    <t>Juba</t>
  </si>
  <si>
    <t>24/03/1992</t>
  </si>
  <si>
    <t>11ST1016</t>
  </si>
  <si>
    <t>HAMAME</t>
  </si>
  <si>
    <t>Farouk</t>
  </si>
  <si>
    <t>09/10/1987</t>
  </si>
  <si>
    <t>11ST1118</t>
  </si>
  <si>
    <t>HAMIDI</t>
  </si>
  <si>
    <t>Sarra</t>
  </si>
  <si>
    <t>17/09/1991</t>
  </si>
  <si>
    <t>Guelma</t>
  </si>
  <si>
    <t>HAMIMI</t>
  </si>
  <si>
    <t>11SM309CF12ST</t>
  </si>
  <si>
    <t>HAMOUDI</t>
  </si>
  <si>
    <t>Nadjib Allah</t>
  </si>
  <si>
    <t>29/04/1991</t>
  </si>
  <si>
    <t>Tindouf</t>
  </si>
  <si>
    <t>12T0741</t>
  </si>
  <si>
    <t>HAMOUMOU</t>
  </si>
  <si>
    <t>Kenza</t>
  </si>
  <si>
    <t>05/01/1992</t>
  </si>
  <si>
    <t>L2DELT</t>
  </si>
  <si>
    <t>11ST0440</t>
  </si>
  <si>
    <t>HANI</t>
  </si>
  <si>
    <t>El-Kseur</t>
  </si>
  <si>
    <t>L2DGP</t>
  </si>
  <si>
    <t>HASSANI</t>
  </si>
  <si>
    <t>04/02/1994</t>
  </si>
  <si>
    <t>HIRA</t>
  </si>
  <si>
    <t>Nadir</t>
  </si>
  <si>
    <t>14/03/1992</t>
  </si>
  <si>
    <t>12T0094</t>
  </si>
  <si>
    <t>HITACHI</t>
  </si>
  <si>
    <t>Jugurtha</t>
  </si>
  <si>
    <t>21/04/1991</t>
  </si>
  <si>
    <t>Sidi Aiche</t>
  </si>
  <si>
    <t>HOCINI</t>
  </si>
  <si>
    <t>Anis</t>
  </si>
  <si>
    <t>11/12/1993</t>
  </si>
  <si>
    <t>IDIR</t>
  </si>
  <si>
    <t>18/01/1992</t>
  </si>
  <si>
    <t>Halim</t>
  </si>
  <si>
    <t>29/12/1993</t>
  </si>
  <si>
    <t>12T0855</t>
  </si>
  <si>
    <t>19/08/1989</t>
  </si>
  <si>
    <t>IFTISSEN</t>
  </si>
  <si>
    <t>03/09/1993</t>
  </si>
  <si>
    <t>12T0899</t>
  </si>
  <si>
    <t>IRBAH</t>
  </si>
  <si>
    <t>21/11/1989</t>
  </si>
  <si>
    <t>11ST1022</t>
  </si>
  <si>
    <t>KACI</t>
  </si>
  <si>
    <t>Youghourta</t>
  </si>
  <si>
    <t>08/08/1989</t>
  </si>
  <si>
    <t>L3DGM</t>
  </si>
  <si>
    <t>KEBBICHE</t>
  </si>
  <si>
    <t>M'Hand</t>
  </si>
  <si>
    <t>14/02/1994</t>
  </si>
  <si>
    <t>KEFFOUS</t>
  </si>
  <si>
    <t>Ahmed</t>
  </si>
  <si>
    <t>01/09/1994</t>
  </si>
  <si>
    <t>12T1167</t>
  </si>
  <si>
    <t>KELLOUD</t>
  </si>
  <si>
    <t>Taous</t>
  </si>
  <si>
    <t>20/07/1991</t>
  </si>
  <si>
    <t>12T0723</t>
  </si>
  <si>
    <t>KHALDI</t>
  </si>
  <si>
    <t>Faouzi</t>
  </si>
  <si>
    <t>07/06/1990</t>
  </si>
  <si>
    <t>Ait Smail</t>
  </si>
  <si>
    <t>12T1012</t>
  </si>
  <si>
    <t>KHALED</t>
  </si>
  <si>
    <t>Foudil</t>
  </si>
  <si>
    <t>04/03/1993</t>
  </si>
  <si>
    <t>11ST0480</t>
  </si>
  <si>
    <t>KHELIFA</t>
  </si>
  <si>
    <t>Abdelmalek</t>
  </si>
  <si>
    <t>27/08/1988</t>
  </si>
  <si>
    <t>12T0480</t>
  </si>
  <si>
    <t>KHELOUFI</t>
  </si>
  <si>
    <t>Hafid</t>
  </si>
  <si>
    <t>26/03/1988</t>
  </si>
  <si>
    <t>10ST0181</t>
  </si>
  <si>
    <t>KHIMA</t>
  </si>
  <si>
    <t>Salim</t>
  </si>
  <si>
    <t>KHODJA</t>
  </si>
  <si>
    <t>Arezki</t>
  </si>
  <si>
    <t>16/07/1992</t>
  </si>
  <si>
    <t>KIROUANI</t>
  </si>
  <si>
    <t>Thiziri</t>
  </si>
  <si>
    <t>12T0458</t>
  </si>
  <si>
    <t>LAMRANI</t>
  </si>
  <si>
    <t>Hocine</t>
  </si>
  <si>
    <t>17/12/1992</t>
  </si>
  <si>
    <t>08ST430</t>
  </si>
  <si>
    <t>LAMRIBEN</t>
  </si>
  <si>
    <t>12T0269</t>
  </si>
  <si>
    <t>LHABIB</t>
  </si>
  <si>
    <t>Samia</t>
  </si>
  <si>
    <t>19/04/1992</t>
  </si>
  <si>
    <t>L2DELM</t>
  </si>
  <si>
    <t>12T0160</t>
  </si>
  <si>
    <t>LOUNAS</t>
  </si>
  <si>
    <t>Mounia</t>
  </si>
  <si>
    <t>30/08/1993</t>
  </si>
  <si>
    <t>Ouzellaguen</t>
  </si>
  <si>
    <t>12T0501</t>
  </si>
  <si>
    <t>MAHMOUDI</t>
  </si>
  <si>
    <t>Said</t>
  </si>
  <si>
    <t>29/12/1991</t>
  </si>
  <si>
    <t>Bouira</t>
  </si>
  <si>
    <t>12T0979</t>
  </si>
  <si>
    <t>MAKHLOUFI</t>
  </si>
  <si>
    <t>Zakia</t>
  </si>
  <si>
    <t>Ait Nawel</t>
  </si>
  <si>
    <t>11ST0690</t>
  </si>
  <si>
    <t>MAZRI</t>
  </si>
  <si>
    <t>02/07/1989</t>
  </si>
  <si>
    <t>12T0813</t>
  </si>
  <si>
    <t>MECHOUCHE</t>
  </si>
  <si>
    <t>Aimad</t>
  </si>
  <si>
    <t>03/01/1990</t>
  </si>
  <si>
    <t>12T0585</t>
  </si>
  <si>
    <t>MEDDOUR</t>
  </si>
  <si>
    <t>Kamilia</t>
  </si>
  <si>
    <t>23/04/1992</t>
  </si>
  <si>
    <t>12T1155</t>
  </si>
  <si>
    <t>MEDDOURI</t>
  </si>
  <si>
    <t>29/06/1989</t>
  </si>
  <si>
    <t>12T0680</t>
  </si>
  <si>
    <t>MEDJEBAR</t>
  </si>
  <si>
    <t>Abdelhak</t>
  </si>
  <si>
    <t>28/11/1991</t>
  </si>
  <si>
    <t>11ST0895</t>
  </si>
  <si>
    <t>MEGROUS</t>
  </si>
  <si>
    <t>Hayete</t>
  </si>
  <si>
    <t>30/12/1988</t>
  </si>
  <si>
    <t>11ST0323</t>
  </si>
  <si>
    <t>MEKBEL</t>
  </si>
  <si>
    <t>Yasmina</t>
  </si>
  <si>
    <t>19/02/1992</t>
  </si>
  <si>
    <t>Samoune</t>
  </si>
  <si>
    <t>MELAB</t>
  </si>
  <si>
    <t>Imane</t>
  </si>
  <si>
    <t>02/05/1993</t>
  </si>
  <si>
    <t>12T0090</t>
  </si>
  <si>
    <t>MERAD</t>
  </si>
  <si>
    <t>Younes</t>
  </si>
  <si>
    <t>22/06/1991</t>
  </si>
  <si>
    <t>MERAR</t>
  </si>
  <si>
    <t>Mohand-Seghir</t>
  </si>
  <si>
    <t>25/08/1993</t>
  </si>
  <si>
    <t>Derguina</t>
  </si>
  <si>
    <t>MERKHOUF</t>
  </si>
  <si>
    <t>Sabrina</t>
  </si>
  <si>
    <t>21/04/1994</t>
  </si>
  <si>
    <t>MEZIANE</t>
  </si>
  <si>
    <t>01/10/1993</t>
  </si>
  <si>
    <t>12T0949</t>
  </si>
  <si>
    <t>Ouerdia</t>
  </si>
  <si>
    <t>24/05/1992</t>
  </si>
  <si>
    <t>Beni Maouche</t>
  </si>
  <si>
    <t>11ST0657</t>
  </si>
  <si>
    <t>MOKRANI</t>
  </si>
  <si>
    <t>Mohammed</t>
  </si>
  <si>
    <t>07/02/1990</t>
  </si>
  <si>
    <t>12T1124</t>
  </si>
  <si>
    <t>MOULAIHCENE</t>
  </si>
  <si>
    <t>Koceila</t>
  </si>
  <si>
    <t>09/11/1992</t>
  </si>
  <si>
    <t>MOULOUD</t>
  </si>
  <si>
    <t>Abderrahmane</t>
  </si>
  <si>
    <t>13/08/1991</t>
  </si>
  <si>
    <t>11ST0292</t>
  </si>
  <si>
    <t>Azzedine</t>
  </si>
  <si>
    <t>26/12/1991</t>
  </si>
  <si>
    <t>11ST1068</t>
  </si>
  <si>
    <t>MOUSSAOUI</t>
  </si>
  <si>
    <t>Khelaf</t>
  </si>
  <si>
    <t>17/10/1987</t>
  </si>
  <si>
    <t>M'SILI</t>
  </si>
  <si>
    <t>28/08/1994</t>
  </si>
  <si>
    <t>NAIT MEDJMADJ</t>
  </si>
  <si>
    <t>12/09/1992</t>
  </si>
  <si>
    <t>Toudja</t>
  </si>
  <si>
    <t>12T0171</t>
  </si>
  <si>
    <t>NAOUI</t>
  </si>
  <si>
    <t>05/12/1987</t>
  </si>
  <si>
    <t>12T0004</t>
  </si>
  <si>
    <t>NEMCHI</t>
  </si>
  <si>
    <t>Mohamed Mokhtar</t>
  </si>
  <si>
    <t>18/08/1993</t>
  </si>
  <si>
    <t>Mostaganem</t>
  </si>
  <si>
    <t>12T0137</t>
  </si>
  <si>
    <t>NESSAKH</t>
  </si>
  <si>
    <t>Amer</t>
  </si>
  <si>
    <t>15/07/1991</t>
  </si>
  <si>
    <t>11ST0442</t>
  </si>
  <si>
    <t>OUABDELKADER</t>
  </si>
  <si>
    <t>04/09/1990</t>
  </si>
  <si>
    <t>12T1101</t>
  </si>
  <si>
    <t>OUALI</t>
  </si>
  <si>
    <t>Lynda</t>
  </si>
  <si>
    <t>18/07/1992</t>
  </si>
  <si>
    <t>OUAZENE</t>
  </si>
  <si>
    <t>Habib</t>
  </si>
  <si>
    <t>02/08/1991</t>
  </si>
  <si>
    <t>OUBOUZID</t>
  </si>
  <si>
    <t>Sabah</t>
  </si>
  <si>
    <t>23/04/1993</t>
  </si>
  <si>
    <t>10ST0390</t>
  </si>
  <si>
    <t>OUCHENE</t>
  </si>
  <si>
    <t>OUGHLIS</t>
  </si>
  <si>
    <t>Cherif</t>
  </si>
  <si>
    <t>RAHMOUNE</t>
  </si>
  <si>
    <t>Messaoud</t>
  </si>
  <si>
    <t>22/08/1993</t>
  </si>
  <si>
    <t>Constantine</t>
  </si>
  <si>
    <t>SAADI</t>
  </si>
  <si>
    <t>26/05/1991</t>
  </si>
  <si>
    <t>12T0623</t>
  </si>
  <si>
    <t>SABRACHOU</t>
  </si>
  <si>
    <t>Mouloud</t>
  </si>
  <si>
    <t>09/09/1992</t>
  </si>
  <si>
    <t>Sã©Tif</t>
  </si>
  <si>
    <t>11ST1012</t>
  </si>
  <si>
    <t>SABRI</t>
  </si>
  <si>
    <t>Oualid</t>
  </si>
  <si>
    <t>12/08/1989</t>
  </si>
  <si>
    <t>Ahmam</t>
  </si>
  <si>
    <t>12T0744</t>
  </si>
  <si>
    <t>SAD</t>
  </si>
  <si>
    <t>Salem</t>
  </si>
  <si>
    <t>12T0611</t>
  </si>
  <si>
    <t>SADLI</t>
  </si>
  <si>
    <t>Fateh</t>
  </si>
  <si>
    <t>06/12/1992</t>
  </si>
  <si>
    <t>12T1041</t>
  </si>
  <si>
    <t>SAHLI</t>
  </si>
  <si>
    <t>Mohamed Amine</t>
  </si>
  <si>
    <t>13/07/1993</t>
  </si>
  <si>
    <t>SALHI</t>
  </si>
  <si>
    <t>26/04/1993</t>
  </si>
  <si>
    <t>SAYAH</t>
  </si>
  <si>
    <t>Sylia</t>
  </si>
  <si>
    <t>24/08/1993</t>
  </si>
  <si>
    <t>11MI04413CT</t>
  </si>
  <si>
    <t>SAYOUDI</t>
  </si>
  <si>
    <t>21/10/1991</t>
  </si>
  <si>
    <t>Chemini</t>
  </si>
  <si>
    <t>12T0292</t>
  </si>
  <si>
    <t>SOUAMA</t>
  </si>
  <si>
    <t>Abdenour</t>
  </si>
  <si>
    <t>18/04/1990</t>
  </si>
  <si>
    <t>TABIA</t>
  </si>
  <si>
    <t>Sid Ali</t>
  </si>
  <si>
    <t>16/04/1992</t>
  </si>
  <si>
    <t>11ST0434</t>
  </si>
  <si>
    <t>TABTA</t>
  </si>
  <si>
    <t>Tiziri</t>
  </si>
  <si>
    <t>01/03/1990</t>
  </si>
  <si>
    <t>12T1133</t>
  </si>
  <si>
    <t>TAIBI</t>
  </si>
  <si>
    <t>05/09/1992</t>
  </si>
  <si>
    <t>Ehl Lekceur</t>
  </si>
  <si>
    <t>L3DGCP</t>
  </si>
  <si>
    <t>TIGUENITINE</t>
  </si>
  <si>
    <t>22/07/1992</t>
  </si>
  <si>
    <t>Ail Noual M'Zada</t>
  </si>
  <si>
    <t>11ST0735</t>
  </si>
  <si>
    <t>TIR</t>
  </si>
  <si>
    <t>07/05/1990</t>
  </si>
  <si>
    <t>TOUAHRIA</t>
  </si>
  <si>
    <t>Thileli</t>
  </si>
  <si>
    <t>28/08/1992</t>
  </si>
  <si>
    <t>12MA023013CT</t>
  </si>
  <si>
    <t>YAHI</t>
  </si>
  <si>
    <t>23/09/1992</t>
  </si>
  <si>
    <t>Ksar Chellala</t>
  </si>
  <si>
    <t>12T0097</t>
  </si>
  <si>
    <t>YAHIAOUI</t>
  </si>
  <si>
    <t>Rouiba</t>
  </si>
  <si>
    <t>25/05/1994</t>
  </si>
  <si>
    <t>YASRI</t>
  </si>
  <si>
    <t>Billal</t>
  </si>
  <si>
    <t>28/12/1993</t>
  </si>
  <si>
    <t>12T0180</t>
  </si>
  <si>
    <t>YOUSFI</t>
  </si>
  <si>
    <t>21/05/1992</t>
  </si>
  <si>
    <t>Elksseur</t>
  </si>
  <si>
    <t>12T0575</t>
  </si>
  <si>
    <t>ZAIDI</t>
  </si>
  <si>
    <t>Dalia</t>
  </si>
  <si>
    <t>17/10/1992</t>
  </si>
  <si>
    <t>11ST0526</t>
  </si>
  <si>
    <t>ZEMOURI</t>
  </si>
  <si>
    <t>Khadidja</t>
  </si>
  <si>
    <t>25/02/1986</t>
  </si>
  <si>
    <t>ZERKOUNE</t>
  </si>
  <si>
    <t>15/02/1992</t>
  </si>
  <si>
    <t>ZIAD</t>
  </si>
  <si>
    <t>09/03/1992</t>
  </si>
  <si>
    <t>S1 validé 15</t>
  </si>
  <si>
    <t>Année universitaire 15/16</t>
  </si>
  <si>
    <t>Moy Ph   &amp; Ap</t>
  </si>
  <si>
    <t>Moy     14/15</t>
  </si>
  <si>
    <t>L3DGC</t>
  </si>
  <si>
    <t>S2 validé 15</t>
  </si>
  <si>
    <t>(PV PROVISOIRE)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</si>
</sst>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"/>
    <numFmt numFmtId="165" formatCode="00.00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  <charset val="238"/>
    </font>
    <font>
      <b/>
      <sz val="9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indexed="8"/>
      <name val="MS Sans Serif"/>
      <family val="2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rgb="FF080000"/>
      <name val="Arial"/>
      <family val="2"/>
    </font>
    <font>
      <b/>
      <u/>
      <sz val="10"/>
      <name val="Arial"/>
      <family val="2"/>
    </font>
    <font>
      <sz val="9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3">
    <xf numFmtId="0" fontId="0" fillId="0" borderId="0"/>
    <xf numFmtId="0" fontId="1" fillId="0" borderId="0"/>
    <xf numFmtId="0" fontId="2" fillId="0" borderId="0"/>
    <xf numFmtId="0" fontId="5" fillId="0" borderId="0"/>
    <xf numFmtId="0" fontId="10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0" borderId="6" applyNumberFormat="0" applyAlignment="0" applyProtection="0"/>
    <xf numFmtId="0" fontId="22" fillId="0" borderId="7" applyNumberFormat="0" applyFill="0" applyAlignment="0" applyProtection="0"/>
    <xf numFmtId="0" fontId="18" fillId="21" borderId="8" applyNumberFormat="0" applyFont="0" applyAlignment="0" applyProtection="0"/>
    <xf numFmtId="0" fontId="23" fillId="7" borderId="6" applyNumberFormat="0" applyAlignment="0" applyProtection="0"/>
    <xf numFmtId="0" fontId="24" fillId="3" borderId="0" applyNumberFormat="0" applyBorder="0" applyAlignment="0" applyProtection="0"/>
    <xf numFmtId="43" fontId="1" fillId="0" borderId="0" applyFont="0" applyFill="0" applyBorder="0" applyAlignment="0" applyProtection="0"/>
    <xf numFmtId="0" fontId="25" fillId="22" borderId="0" applyNumberFormat="0" applyBorder="0" applyAlignment="0" applyProtection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2" fillId="0" borderId="0"/>
    <xf numFmtId="0" fontId="27" fillId="4" borderId="0" applyNumberFormat="0" applyBorder="0" applyAlignment="0" applyProtection="0"/>
    <xf numFmtId="0" fontId="28" fillId="20" borderId="9" applyNumberFormat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23" borderId="14" applyNumberFormat="0" applyAlignment="0" applyProtection="0"/>
    <xf numFmtId="0" fontId="26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3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9" fillId="0" borderId="0"/>
    <xf numFmtId="0" fontId="12" fillId="0" borderId="0"/>
    <xf numFmtId="0" fontId="1" fillId="0" borderId="0"/>
    <xf numFmtId="0" fontId="38" fillId="0" borderId="0"/>
    <xf numFmtId="0" fontId="26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26" fillId="0" borderId="0"/>
    <xf numFmtId="0" fontId="12" fillId="0" borderId="0"/>
    <xf numFmtId="0" fontId="42" fillId="0" borderId="0"/>
    <xf numFmtId="0" fontId="39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26" fillId="0" borderId="0"/>
    <xf numFmtId="0" fontId="38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9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</cellStyleXfs>
  <cellXfs count="225">
    <xf numFmtId="0" fontId="0" fillId="0" borderId="0" xfId="0"/>
    <xf numFmtId="164" fontId="40" fillId="0" borderId="4" xfId="1" applyNumberFormat="1" applyFont="1" applyBorder="1" applyAlignment="1">
      <alignment horizontal="center" vertical="center"/>
    </xf>
    <xf numFmtId="165" fontId="40" fillId="0" borderId="4" xfId="1" applyNumberFormat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 wrapText="1"/>
    </xf>
    <xf numFmtId="164" fontId="40" fillId="0" borderId="4" xfId="1" applyNumberFormat="1" applyFont="1" applyBorder="1" applyAlignment="1">
      <alignment horizontal="center" vertical="center" wrapText="1"/>
    </xf>
    <xf numFmtId="0" fontId="40" fillId="0" borderId="4" xfId="1" applyNumberFormat="1" applyFont="1" applyBorder="1" applyAlignment="1">
      <alignment horizontal="center" vertical="center"/>
    </xf>
    <xf numFmtId="164" fontId="40" fillId="0" borderId="4" xfId="76" applyNumberFormat="1" applyFont="1" applyBorder="1" applyAlignment="1">
      <alignment horizontal="center" vertical="center"/>
    </xf>
    <xf numFmtId="0" fontId="4" fillId="0" borderId="16" xfId="120" applyFont="1" applyBorder="1" applyAlignment="1">
      <alignment horizontal="right" vertical="center"/>
    </xf>
    <xf numFmtId="0" fontId="45" fillId="0" borderId="4" xfId="120" applyFont="1" applyFill="1" applyBorder="1" applyAlignment="1">
      <alignment horizontal="center" vertical="center" wrapText="1"/>
    </xf>
    <xf numFmtId="0" fontId="3" fillId="0" borderId="4" xfId="120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4" fontId="40" fillId="0" borderId="4" xfId="0" applyNumberFormat="1" applyFont="1" applyBorder="1" applyAlignment="1">
      <alignment horizontal="center" vertical="center" wrapText="1"/>
    </xf>
    <xf numFmtId="0" fontId="40" fillId="0" borderId="4" xfId="120" applyFont="1" applyBorder="1" applyAlignment="1">
      <alignment horizontal="center" vertical="center"/>
    </xf>
    <xf numFmtId="0" fontId="9" fillId="0" borderId="4" xfId="121" applyFont="1" applyBorder="1" applyAlignment="1">
      <alignment horizontal="center" vertical="center"/>
    </xf>
    <xf numFmtId="0" fontId="9" fillId="0" borderId="1" xfId="121" applyFont="1" applyBorder="1" applyAlignment="1">
      <alignment horizontal="left" vertical="center"/>
    </xf>
    <xf numFmtId="0" fontId="9" fillId="0" borderId="3" xfId="121" applyFont="1" applyBorder="1" applyAlignment="1">
      <alignment horizontal="left" vertical="center"/>
    </xf>
    <xf numFmtId="0" fontId="47" fillId="0" borderId="4" xfId="0" applyFont="1" applyBorder="1" applyAlignment="1">
      <alignment horizontal="center" vertical="center"/>
    </xf>
    <xf numFmtId="0" fontId="9" fillId="0" borderId="4" xfId="92" applyFont="1" applyFill="1" applyBorder="1" applyAlignment="1">
      <alignment horizontal="center" vertical="center"/>
    </xf>
    <xf numFmtId="0" fontId="9" fillId="0" borderId="1" xfId="92" applyFont="1" applyBorder="1" applyAlignment="1">
      <alignment horizontal="left" vertical="center"/>
    </xf>
    <xf numFmtId="0" fontId="9" fillId="0" borderId="3" xfId="92" applyFont="1" applyBorder="1" applyAlignment="1">
      <alignment horizontal="left" vertical="center"/>
    </xf>
    <xf numFmtId="165" fontId="48" fillId="24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49" fillId="0" borderId="4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40" fillId="0" borderId="4" xfId="121" applyNumberFormat="1" applyFont="1" applyBorder="1" applyAlignment="1">
      <alignment horizontal="center" vertical="center"/>
    </xf>
    <xf numFmtId="0" fontId="40" fillId="0" borderId="1" xfId="121" applyNumberFormat="1" applyFont="1" applyBorder="1" applyAlignment="1">
      <alignment horizontal="left" vertical="center"/>
    </xf>
    <xf numFmtId="0" fontId="40" fillId="0" borderId="3" xfId="121" applyNumberFormat="1" applyFont="1" applyBorder="1" applyAlignment="1">
      <alignment horizontal="left" vertical="center"/>
    </xf>
    <xf numFmtId="0" fontId="9" fillId="0" borderId="4" xfId="92" applyNumberFormat="1" applyFont="1" applyFill="1" applyBorder="1" applyAlignment="1">
      <alignment horizontal="center" vertical="center"/>
    </xf>
    <xf numFmtId="0" fontId="14" fillId="0" borderId="17" xfId="3" applyFont="1" applyBorder="1"/>
    <xf numFmtId="0" fontId="50" fillId="0" borderId="17" xfId="3" applyFont="1" applyBorder="1"/>
    <xf numFmtId="0" fontId="1" fillId="0" borderId="4" xfId="122" applyFont="1" applyFill="1" applyBorder="1" applyAlignment="1">
      <alignment horizontal="center" vertical="center"/>
    </xf>
    <xf numFmtId="0" fontId="40" fillId="0" borderId="4" xfId="55" applyNumberFormat="1" applyFont="1" applyFill="1" applyBorder="1" applyAlignment="1">
      <alignment horizontal="center" vertical="center"/>
    </xf>
    <xf numFmtId="0" fontId="9" fillId="0" borderId="4" xfId="92" applyFont="1" applyBorder="1" applyAlignment="1">
      <alignment horizontal="center" vertical="center"/>
    </xf>
    <xf numFmtId="0" fontId="40" fillId="0" borderId="4" xfId="55" applyFont="1" applyFill="1" applyBorder="1" applyAlignment="1">
      <alignment horizontal="center" vertical="center"/>
    </xf>
    <xf numFmtId="0" fontId="9" fillId="0" borderId="4" xfId="140" applyFont="1" applyBorder="1" applyAlignment="1">
      <alignment horizontal="center" vertical="center"/>
    </xf>
    <xf numFmtId="0" fontId="9" fillId="0" borderId="4" xfId="92" applyNumberFormat="1" applyFont="1" applyBorder="1" applyAlignment="1">
      <alignment horizontal="center" vertical="center"/>
    </xf>
    <xf numFmtId="0" fontId="9" fillId="0" borderId="4" xfId="142" applyNumberFormat="1" applyFont="1" applyFill="1" applyBorder="1" applyAlignment="1">
      <alignment horizontal="center" vertical="center"/>
    </xf>
    <xf numFmtId="0" fontId="4" fillId="0" borderId="15" xfId="1" applyFont="1" applyBorder="1"/>
    <xf numFmtId="0" fontId="5" fillId="0" borderId="22" xfId="1" applyFont="1" applyBorder="1"/>
    <xf numFmtId="0" fontId="4" fillId="0" borderId="22" xfId="1" applyFont="1" applyBorder="1"/>
    <xf numFmtId="0" fontId="5" fillId="0" borderId="0" xfId="1" applyFont="1"/>
    <xf numFmtId="0" fontId="4" fillId="0" borderId="0" xfId="9" applyFont="1"/>
    <xf numFmtId="0" fontId="5" fillId="0" borderId="0" xfId="1" applyFont="1" applyBorder="1"/>
    <xf numFmtId="0" fontId="5" fillId="0" borderId="18" xfId="1" applyFont="1" applyBorder="1"/>
    <xf numFmtId="0" fontId="4" fillId="0" borderId="0" xfId="1" applyFont="1"/>
    <xf numFmtId="0" fontId="50" fillId="0" borderId="0" xfId="1" applyFont="1"/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17" xfId="1" applyFont="1" applyBorder="1"/>
    <xf numFmtId="0" fontId="6" fillId="0" borderId="17" xfId="1" applyFont="1" applyBorder="1" applyAlignment="1"/>
    <xf numFmtId="0" fontId="5" fillId="0" borderId="17" xfId="1" applyFont="1" applyBorder="1"/>
    <xf numFmtId="0" fontId="8" fillId="0" borderId="17" xfId="1" applyFont="1" applyBorder="1"/>
    <xf numFmtId="0" fontId="8" fillId="0" borderId="0" xfId="1" applyFont="1" applyBorder="1"/>
    <xf numFmtId="0" fontId="8" fillId="0" borderId="0" xfId="1" applyFont="1"/>
    <xf numFmtId="0" fontId="43" fillId="0" borderId="0" xfId="1" applyFont="1" applyBorder="1" applyAlignment="1">
      <alignment vertical="center"/>
    </xf>
    <xf numFmtId="0" fontId="8" fillId="0" borderId="18" xfId="1" applyFont="1" applyBorder="1"/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43" fillId="0" borderId="20" xfId="1" applyFont="1" applyBorder="1" applyAlignment="1">
      <alignment vertical="center"/>
    </xf>
    <xf numFmtId="0" fontId="44" fillId="0" borderId="2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vertical="center"/>
    </xf>
    <xf numFmtId="0" fontId="3" fillId="0" borderId="3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/>
    </xf>
    <xf numFmtId="0" fontId="8" fillId="0" borderId="0" xfId="1" applyFont="1" applyFill="1"/>
    <xf numFmtId="0" fontId="3" fillId="0" borderId="3" xfId="79" applyNumberFormat="1" applyFont="1" applyFill="1" applyBorder="1" applyAlignment="1">
      <alignment vertical="center"/>
    </xf>
    <xf numFmtId="0" fontId="9" fillId="0" borderId="4" xfId="94" applyFont="1" applyBorder="1" applyAlignment="1">
      <alignment horizontal="left" vertical="center"/>
    </xf>
    <xf numFmtId="14" fontId="40" fillId="0" borderId="4" xfId="121" applyNumberFormat="1" applyFont="1" applyFill="1" applyBorder="1" applyAlignment="1">
      <alignment horizontal="left" vertical="center"/>
    </xf>
    <xf numFmtId="14" fontId="9" fillId="0" borderId="4" xfId="121" applyNumberFormat="1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left" vertical="center"/>
    </xf>
    <xf numFmtId="0" fontId="9" fillId="0" borderId="4" xfId="122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9" fillId="0" borderId="4" xfId="121" applyFont="1" applyFill="1" applyBorder="1" applyAlignment="1">
      <alignment horizontal="center" vertical="center"/>
    </xf>
    <xf numFmtId="0" fontId="9" fillId="0" borderId="4" xfId="121" applyFont="1" applyBorder="1" applyAlignment="1">
      <alignment horizontal="left" vertical="center"/>
    </xf>
    <xf numFmtId="0" fontId="40" fillId="0" borderId="4" xfId="137" applyNumberFormat="1" applyFont="1" applyFill="1" applyBorder="1" applyAlignment="1">
      <alignment horizontal="center" vertical="center"/>
    </xf>
    <xf numFmtId="0" fontId="40" fillId="0" borderId="1" xfId="137" applyNumberFormat="1" applyFont="1" applyFill="1" applyBorder="1" applyAlignment="1">
      <alignment horizontal="left" vertical="center"/>
    </xf>
    <xf numFmtId="0" fontId="40" fillId="0" borderId="3" xfId="137" applyNumberFormat="1" applyFont="1" applyFill="1" applyBorder="1" applyAlignment="1">
      <alignment horizontal="left" vertical="center"/>
    </xf>
    <xf numFmtId="0" fontId="47" fillId="25" borderId="4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122" applyFont="1" applyFill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9" fillId="0" borderId="4" xfId="122" applyFont="1" applyFill="1" applyBorder="1" applyAlignment="1">
      <alignment horizontal="center" vertical="center" shrinkToFit="1"/>
    </xf>
    <xf numFmtId="14" fontId="9" fillId="0" borderId="4" xfId="92" applyNumberFormat="1" applyFont="1" applyBorder="1" applyAlignment="1">
      <alignment horizontal="left" vertical="center"/>
    </xf>
    <xf numFmtId="0" fontId="9" fillId="0" borderId="4" xfId="92" applyFont="1" applyBorder="1" applyAlignment="1">
      <alignment horizontal="left" vertical="center"/>
    </xf>
    <xf numFmtId="0" fontId="9" fillId="24" borderId="4" xfId="153" applyFont="1" applyFill="1" applyBorder="1" applyAlignment="1">
      <alignment horizontal="center" vertical="center"/>
    </xf>
    <xf numFmtId="0" fontId="40" fillId="0" borderId="4" xfId="137" applyFont="1" applyFill="1" applyBorder="1" applyAlignment="1">
      <alignment horizontal="center" vertical="center"/>
    </xf>
    <xf numFmtId="0" fontId="40" fillId="0" borderId="1" xfId="137" applyFont="1" applyFill="1" applyBorder="1" applyAlignment="1">
      <alignment horizontal="left" vertical="center"/>
    </xf>
    <xf numFmtId="0" fontId="40" fillId="0" borderId="3" xfId="137" applyFont="1" applyFill="1" applyBorder="1" applyAlignment="1">
      <alignment horizontal="left" vertical="center"/>
    </xf>
    <xf numFmtId="14" fontId="40" fillId="0" borderId="4" xfId="154" applyNumberFormat="1" applyFont="1" applyFill="1" applyBorder="1" applyAlignment="1">
      <alignment horizontal="left" vertical="center"/>
    </xf>
    <xf numFmtId="14" fontId="9" fillId="0" borderId="3" xfId="0" applyNumberFormat="1" applyFont="1" applyFill="1" applyBorder="1" applyAlignment="1">
      <alignment horizontal="left" vertical="center"/>
    </xf>
    <xf numFmtId="0" fontId="9" fillId="0" borderId="3" xfId="94" applyFont="1" applyBorder="1" applyAlignment="1">
      <alignment horizontal="left" vertical="center"/>
    </xf>
    <xf numFmtId="14" fontId="9" fillId="0" borderId="3" xfId="121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14" fontId="9" fillId="0" borderId="21" xfId="0" applyNumberFormat="1" applyFont="1" applyFill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9" fillId="0" borderId="21" xfId="94" applyFont="1" applyBorder="1" applyAlignment="1">
      <alignment horizontal="left" vertical="center"/>
    </xf>
    <xf numFmtId="165" fontId="46" fillId="0" borderId="4" xfId="0" applyNumberFormat="1" applyFont="1" applyBorder="1" applyAlignment="1">
      <alignment horizontal="center" vertical="center" wrapText="1"/>
    </xf>
    <xf numFmtId="0" fontId="4" fillId="0" borderId="15" xfId="190" applyFont="1" applyBorder="1"/>
    <xf numFmtId="0" fontId="5" fillId="0" borderId="22" xfId="190" applyFont="1" applyBorder="1"/>
    <xf numFmtId="0" fontId="4" fillId="0" borderId="22" xfId="190" applyFont="1" applyBorder="1"/>
    <xf numFmtId="0" fontId="5" fillId="0" borderId="0" xfId="190" applyFont="1"/>
    <xf numFmtId="0" fontId="14" fillId="0" borderId="17" xfId="190" applyFont="1" applyBorder="1"/>
    <xf numFmtId="0" fontId="5" fillId="0" borderId="0" xfId="190" applyFont="1" applyBorder="1"/>
    <xf numFmtId="0" fontId="5" fillId="0" borderId="18" xfId="190" applyFont="1" applyBorder="1"/>
    <xf numFmtId="0" fontId="15" fillId="0" borderId="17" xfId="190" applyFont="1" applyBorder="1"/>
    <xf numFmtId="0" fontId="6" fillId="0" borderId="0" xfId="190" applyFont="1" applyBorder="1" applyAlignment="1">
      <alignment vertical="center"/>
    </xf>
    <xf numFmtId="0" fontId="16" fillId="0" borderId="0" xfId="190" applyFont="1" applyBorder="1" applyAlignment="1">
      <alignment vertical="center"/>
    </xf>
    <xf numFmtId="0" fontId="17" fillId="0" borderId="0" xfId="190" applyFont="1" applyBorder="1" applyAlignment="1">
      <alignment vertical="center"/>
    </xf>
    <xf numFmtId="0" fontId="16" fillId="0" borderId="17" xfId="190" applyFont="1" applyBorder="1" applyAlignment="1"/>
    <xf numFmtId="0" fontId="5" fillId="0" borderId="17" xfId="190" applyFont="1" applyBorder="1"/>
    <xf numFmtId="0" fontId="7" fillId="0" borderId="0" xfId="190" applyFont="1" applyBorder="1" applyAlignment="1">
      <alignment vertical="center"/>
    </xf>
    <xf numFmtId="0" fontId="8" fillId="0" borderId="17" xfId="190" applyFont="1" applyBorder="1"/>
    <xf numFmtId="0" fontId="8" fillId="0" borderId="0" xfId="190" applyFont="1" applyBorder="1"/>
    <xf numFmtId="0" fontId="43" fillId="0" borderId="0" xfId="190" applyFont="1" applyBorder="1" applyAlignment="1">
      <alignment vertical="center"/>
    </xf>
    <xf numFmtId="0" fontId="8" fillId="0" borderId="0" xfId="190" applyFont="1"/>
    <xf numFmtId="0" fontId="8" fillId="0" borderId="19" xfId="190" applyFont="1" applyBorder="1" applyAlignment="1">
      <alignment vertical="center"/>
    </xf>
    <xf numFmtId="0" fontId="8" fillId="0" borderId="20" xfId="190" applyFont="1" applyBorder="1" applyAlignment="1">
      <alignment vertical="center"/>
    </xf>
    <xf numFmtId="0" fontId="43" fillId="0" borderId="20" xfId="190" applyFont="1" applyBorder="1" applyAlignment="1">
      <alignment vertical="center"/>
    </xf>
    <xf numFmtId="0" fontId="44" fillId="0" borderId="20" xfId="190" applyFont="1" applyBorder="1" applyAlignment="1">
      <alignment vertical="center"/>
    </xf>
    <xf numFmtId="0" fontId="44" fillId="0" borderId="20" xfId="190" applyFont="1" applyBorder="1" applyAlignment="1">
      <alignment horizontal="center" vertical="center"/>
    </xf>
    <xf numFmtId="0" fontId="44" fillId="0" borderId="21" xfId="190" applyFont="1" applyBorder="1" applyAlignment="1">
      <alignment vertical="center"/>
    </xf>
    <xf numFmtId="0" fontId="8" fillId="0" borderId="0" xfId="190" applyFont="1" applyAlignment="1">
      <alignment vertical="center"/>
    </xf>
    <xf numFmtId="0" fontId="40" fillId="0" borderId="0" xfId="190" applyFont="1"/>
    <xf numFmtId="0" fontId="40" fillId="0" borderId="0" xfId="190" applyFont="1" applyBorder="1" applyAlignment="1">
      <alignment horizontal="center"/>
    </xf>
    <xf numFmtId="0" fontId="3" fillId="0" borderId="4" xfId="190" applyFont="1" applyFill="1" applyBorder="1" applyAlignment="1">
      <alignment horizontal="center" vertical="center"/>
    </xf>
    <xf numFmtId="0" fontId="3" fillId="0" borderId="4" xfId="190" applyNumberFormat="1" applyFont="1" applyFill="1" applyBorder="1" applyAlignment="1">
      <alignment horizontal="center" vertical="center"/>
    </xf>
    <xf numFmtId="0" fontId="3" fillId="0" borderId="1" xfId="190" applyNumberFormat="1" applyFont="1" applyFill="1" applyBorder="1" applyAlignment="1">
      <alignment vertical="center"/>
    </xf>
    <xf numFmtId="0" fontId="3" fillId="0" borderId="3" xfId="190" applyNumberFormat="1" applyFont="1" applyFill="1" applyBorder="1" applyAlignment="1">
      <alignment vertical="center"/>
    </xf>
    <xf numFmtId="0" fontId="3" fillId="0" borderId="4" xfId="190" applyFont="1" applyFill="1" applyBorder="1" applyAlignment="1">
      <alignment horizontal="center" vertical="center" wrapText="1"/>
    </xf>
    <xf numFmtId="49" fontId="3" fillId="0" borderId="4" xfId="190" applyNumberFormat="1" applyFont="1" applyFill="1" applyBorder="1" applyAlignment="1">
      <alignment horizontal="center" vertical="center" wrapText="1"/>
    </xf>
    <xf numFmtId="0" fontId="8" fillId="0" borderId="0" xfId="190" applyFont="1" applyFill="1" applyAlignment="1">
      <alignment vertical="center"/>
    </xf>
    <xf numFmtId="164" fontId="40" fillId="0" borderId="4" xfId="190" applyNumberFormat="1" applyFont="1" applyBorder="1" applyAlignment="1">
      <alignment horizontal="center" vertical="center"/>
    </xf>
    <xf numFmtId="165" fontId="40" fillId="0" borderId="4" xfId="190" applyNumberFormat="1" applyFont="1" applyBorder="1" applyAlignment="1">
      <alignment horizontal="center" vertical="center"/>
    </xf>
    <xf numFmtId="164" fontId="40" fillId="0" borderId="4" xfId="190" applyNumberFormat="1" applyFont="1" applyBorder="1" applyAlignment="1">
      <alignment horizontal="center" vertical="center" wrapText="1"/>
    </xf>
    <xf numFmtId="165" fontId="40" fillId="0" borderId="4" xfId="190" applyNumberFormat="1" applyFont="1" applyBorder="1" applyAlignment="1">
      <alignment horizontal="center" vertical="center" wrapText="1"/>
    </xf>
    <xf numFmtId="0" fontId="4" fillId="0" borderId="15" xfId="0" applyFont="1" applyBorder="1"/>
    <xf numFmtId="0" fontId="5" fillId="0" borderId="22" xfId="0" applyFont="1" applyBorder="1"/>
    <xf numFmtId="0" fontId="14" fillId="0" borderId="16" xfId="3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Border="1"/>
    <xf numFmtId="0" fontId="5" fillId="0" borderId="18" xfId="0" applyFont="1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7" xfId="0" applyFont="1" applyBorder="1" applyAlignment="1"/>
    <xf numFmtId="0" fontId="5" fillId="0" borderId="17" xfId="0" applyFont="1" applyBorder="1"/>
    <xf numFmtId="0" fontId="8" fillId="0" borderId="17" xfId="0" applyFont="1" applyBorder="1"/>
    <xf numFmtId="0" fontId="8" fillId="0" borderId="0" xfId="0" applyFont="1" applyBorder="1"/>
    <xf numFmtId="0" fontId="43" fillId="0" borderId="0" xfId="0" applyFont="1" applyBorder="1" applyAlignment="1">
      <alignment horizontal="center" vertical="center"/>
    </xf>
    <xf numFmtId="0" fontId="8" fillId="0" borderId="18" xfId="0" applyFont="1" applyBorder="1"/>
    <xf numFmtId="0" fontId="8" fillId="0" borderId="0" xfId="0" applyFont="1"/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3" fillId="0" borderId="20" xfId="0" applyFont="1" applyBorder="1" applyAlignment="1">
      <alignment vertical="center"/>
    </xf>
    <xf numFmtId="0" fontId="44" fillId="0" borderId="20" xfId="0" applyFont="1" applyBorder="1" applyAlignment="1">
      <alignment horizontal="center" vertical="center"/>
    </xf>
    <xf numFmtId="0" fontId="44" fillId="0" borderId="2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64" fontId="40" fillId="0" borderId="4" xfId="0" applyNumberFormat="1" applyFont="1" applyBorder="1" applyAlignment="1">
      <alignment horizontal="center" vertical="center"/>
    </xf>
    <xf numFmtId="0" fontId="9" fillId="0" borderId="2" xfId="92" applyFont="1" applyBorder="1" applyAlignment="1">
      <alignment horizontal="left" vertical="center"/>
    </xf>
    <xf numFmtId="165" fontId="46" fillId="0" borderId="4" xfId="157" applyNumberFormat="1" applyFont="1" applyBorder="1" applyAlignment="1">
      <alignment horizontal="center" vertical="center"/>
    </xf>
    <xf numFmtId="165" fontId="40" fillId="0" borderId="4" xfId="0" applyNumberFormat="1" applyFont="1" applyBorder="1" applyAlignment="1">
      <alignment horizontal="center" vertical="center"/>
    </xf>
    <xf numFmtId="165" fontId="40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9" fillId="0" borderId="4" xfId="173" applyFont="1" applyBorder="1" applyAlignment="1">
      <alignment horizontal="center" vertical="center"/>
    </xf>
    <xf numFmtId="0" fontId="9" fillId="0" borderId="2" xfId="173" applyFont="1" applyBorder="1" applyAlignment="1">
      <alignment horizontal="left" vertical="center"/>
    </xf>
    <xf numFmtId="0" fontId="9" fillId="0" borderId="1" xfId="173" applyFont="1" applyBorder="1" applyAlignment="1">
      <alignment horizontal="left" vertical="center"/>
    </xf>
    <xf numFmtId="0" fontId="9" fillId="0" borderId="4" xfId="153" applyFont="1" applyFill="1" applyBorder="1" applyAlignment="1">
      <alignment horizontal="center" vertical="center"/>
    </xf>
    <xf numFmtId="0" fontId="9" fillId="0" borderId="0" xfId="92" applyFont="1" applyBorder="1" applyAlignment="1">
      <alignment horizontal="left" vertical="center"/>
    </xf>
    <xf numFmtId="0" fontId="40" fillId="0" borderId="2" xfId="55" applyNumberFormat="1" applyFont="1" applyFill="1" applyBorder="1" applyAlignment="1">
      <alignment horizontal="left" vertical="center"/>
    </xf>
    <xf numFmtId="0" fontId="9" fillId="0" borderId="2" xfId="140" applyFont="1" applyBorder="1" applyAlignment="1">
      <alignment horizontal="left" vertical="center"/>
    </xf>
    <xf numFmtId="0" fontId="9" fillId="0" borderId="4" xfId="178" applyFont="1" applyBorder="1" applyAlignment="1">
      <alignment horizontal="center" vertical="center"/>
    </xf>
    <xf numFmtId="0" fontId="9" fillId="0" borderId="2" xfId="178" applyFont="1" applyBorder="1" applyAlignment="1">
      <alignment horizontal="left" vertical="center"/>
    </xf>
    <xf numFmtId="0" fontId="9" fillId="0" borderId="1" xfId="178" applyFont="1" applyBorder="1" applyAlignment="1">
      <alignment horizontal="left" vertical="center"/>
    </xf>
    <xf numFmtId="165" fontId="48" fillId="24" borderId="4" xfId="153" applyNumberFormat="1" applyFont="1" applyFill="1" applyBorder="1" applyAlignment="1">
      <alignment horizontal="center" vertical="center"/>
    </xf>
    <xf numFmtId="0" fontId="40" fillId="24" borderId="4" xfId="153" applyFont="1" applyFill="1" applyBorder="1" applyAlignment="1">
      <alignment horizontal="center" vertical="center"/>
    </xf>
    <xf numFmtId="0" fontId="40" fillId="0" borderId="2" xfId="55" applyFont="1" applyFill="1" applyBorder="1" applyAlignment="1">
      <alignment horizontal="left" vertical="center"/>
    </xf>
    <xf numFmtId="0" fontId="40" fillId="0" borderId="4" xfId="173" applyNumberFormat="1" applyFont="1" applyBorder="1" applyAlignment="1">
      <alignment horizontal="center" vertical="center"/>
    </xf>
    <xf numFmtId="0" fontId="40" fillId="0" borderId="2" xfId="173" applyNumberFormat="1" applyFont="1" applyBorder="1" applyAlignment="1">
      <alignment horizontal="left" vertical="center"/>
    </xf>
    <xf numFmtId="0" fontId="9" fillId="0" borderId="2" xfId="142" applyFont="1" applyBorder="1" applyAlignment="1">
      <alignment horizontal="left" vertical="center"/>
    </xf>
    <xf numFmtId="0" fontId="8" fillId="0" borderId="0" xfId="0" applyFont="1" applyFill="1"/>
    <xf numFmtId="0" fontId="7" fillId="0" borderId="1" xfId="120" applyFont="1" applyBorder="1" applyAlignment="1">
      <alignment horizontal="center" vertical="center"/>
    </xf>
    <xf numFmtId="0" fontId="7" fillId="0" borderId="2" xfId="120" applyFont="1" applyBorder="1" applyAlignment="1">
      <alignment horizontal="center" vertical="center"/>
    </xf>
    <xf numFmtId="0" fontId="7" fillId="0" borderId="3" xfId="120" applyFont="1" applyBorder="1" applyAlignment="1">
      <alignment horizontal="center" vertical="center"/>
    </xf>
    <xf numFmtId="0" fontId="43" fillId="0" borderId="1" xfId="190" applyFont="1" applyBorder="1" applyAlignment="1">
      <alignment horizontal="center" vertical="center"/>
    </xf>
    <xf numFmtId="0" fontId="43" fillId="0" borderId="2" xfId="190" applyFont="1" applyBorder="1" applyAlignment="1">
      <alignment horizontal="center" vertical="center"/>
    </xf>
    <xf numFmtId="0" fontId="43" fillId="0" borderId="3" xfId="190" applyFont="1" applyBorder="1" applyAlignment="1">
      <alignment horizontal="center" vertical="center"/>
    </xf>
    <xf numFmtId="0" fontId="3" fillId="0" borderId="1" xfId="190" applyFont="1" applyBorder="1" applyAlignment="1">
      <alignment horizontal="center" vertical="center"/>
    </xf>
    <xf numFmtId="0" fontId="3" fillId="0" borderId="2" xfId="190" applyFont="1" applyBorder="1" applyAlignment="1">
      <alignment horizontal="center" vertical="center"/>
    </xf>
    <xf numFmtId="0" fontId="3" fillId="0" borderId="3" xfId="19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3" fillId="0" borderId="20" xfId="1" applyFont="1" applyBorder="1" applyAlignment="1">
      <alignment horizontal="center" vertical="center"/>
    </xf>
  </cellXfs>
  <cellStyles count="253">
    <cellStyle name="20 % - Accent1 2" xfId="11"/>
    <cellStyle name="20 % - Accent2 2" xfId="12"/>
    <cellStyle name="20 % - Accent3 2" xfId="13"/>
    <cellStyle name="20 % - Accent4 2" xfId="14"/>
    <cellStyle name="20 % - Accent5 2" xfId="15"/>
    <cellStyle name="20 % - Accent6 2" xfId="16"/>
    <cellStyle name="40 % - Accent1 2" xfId="17"/>
    <cellStyle name="40 % - Accent2 2" xfId="18"/>
    <cellStyle name="40 % - Accent3 2" xfId="19"/>
    <cellStyle name="40 % - Accent4 2" xfId="20"/>
    <cellStyle name="40 % - Accent5 2" xfId="21"/>
    <cellStyle name="40 % - Accent6 2" xfId="22"/>
    <cellStyle name="60 % - Accent1 2" xfId="23"/>
    <cellStyle name="60 % - Accent2 2" xfId="24"/>
    <cellStyle name="60 % - Accent3 2" xfId="25"/>
    <cellStyle name="60 % - Accent4 2" xfId="26"/>
    <cellStyle name="60 % - Accent5 2" xfId="27"/>
    <cellStyle name="60 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Avertissement 2" xfId="35"/>
    <cellStyle name="Calcul 2" xfId="36"/>
    <cellStyle name="Cellule liée 2" xfId="37"/>
    <cellStyle name="Commentaire 2" xfId="38"/>
    <cellStyle name="Entrée 2" xfId="39"/>
    <cellStyle name="Insatisfaisant 2" xfId="40"/>
    <cellStyle name="Milliers 2" xfId="41"/>
    <cellStyle name="Monétaire 2" xfId="90"/>
    <cellStyle name="Neutre 2" xfId="42"/>
    <cellStyle name="Normal" xfId="0" builtinId="0"/>
    <cellStyle name="Normal 10" xfId="43"/>
    <cellStyle name="Normal 10 2" xfId="89"/>
    <cellStyle name="Normal 10 2 2" xfId="87"/>
    <cellStyle name="Normal 10 2 2 2" xfId="122"/>
    <cellStyle name="Normal 10 2 3" xfId="120"/>
    <cellStyle name="Normal 10 2 3 2" xfId="143"/>
    <cellStyle name="Normal 10 2 3 2 2" xfId="144"/>
    <cellStyle name="Normal 10 2 4" xfId="126"/>
    <cellStyle name="Normal 10 2 4 2" xfId="156"/>
    <cellStyle name="Normal 10 2 4 2 2" xfId="157"/>
    <cellStyle name="Normal 10 2 4 2 3" xfId="158"/>
    <cellStyle name="Normal 10 2 4 3" xfId="159"/>
    <cellStyle name="Normal 10 3" xfId="91"/>
    <cellStyle name="Normal 10 4" xfId="160"/>
    <cellStyle name="Normal 10 4 2" xfId="153"/>
    <cellStyle name="Normal 10 4 2 2" xfId="161"/>
    <cellStyle name="Normal 10 4 3" xfId="162"/>
    <cellStyle name="Normal 11" xfId="72"/>
    <cellStyle name="Normal 11 2" xfId="163"/>
    <cellStyle name="Normal 12" xfId="76"/>
    <cellStyle name="Normal 12 2" xfId="79"/>
    <cellStyle name="Normal 12 2 2" xfId="86"/>
    <cellStyle name="Normal 12 2 2 2" xfId="127"/>
    <cellStyle name="Normal 12 2 2 2 2" xfId="145"/>
    <cellStyle name="Normal 12 2 2 3" xfId="142"/>
    <cellStyle name="Normal 12 2 3" xfId="88"/>
    <cellStyle name="Normal 12 2 3 2" xfId="124"/>
    <cellStyle name="Normal 12 2 3 2 2" xfId="164"/>
    <cellStyle name="Normal 12 2 4" xfId="165"/>
    <cellStyle name="Normal 12 3" xfId="92"/>
    <cellStyle name="Normal 12 3 2" xfId="166"/>
    <cellStyle name="Normal 12 4" xfId="84"/>
    <cellStyle name="Normal 12 4 2" xfId="167"/>
    <cellStyle name="Normal 12 4 2 2" xfId="168"/>
    <cellStyle name="Normal 12 4 2 3" xfId="169"/>
    <cellStyle name="Normal 12 4 2 4" xfId="170"/>
    <cellStyle name="Normal 12 4 3" xfId="171"/>
    <cellStyle name="Normal 12 5" xfId="128"/>
    <cellStyle name="Normal 12 5 2" xfId="172"/>
    <cellStyle name="Normal 13" xfId="78"/>
    <cellStyle name="Normal 13 2" xfId="82"/>
    <cellStyle name="Normal 13 2 2" xfId="121"/>
    <cellStyle name="Normal 13 2 2 2" xfId="146"/>
    <cellStyle name="Normal 13 2 2 3" xfId="173"/>
    <cellStyle name="Normal 13 2 2 4" xfId="174"/>
    <cellStyle name="Normal 13 2 2 5" xfId="175"/>
    <cellStyle name="Normal 13 2 3" xfId="129"/>
    <cellStyle name="Normal 13 2 3 2" xfId="140"/>
    <cellStyle name="Normal 13 2 4" xfId="147"/>
    <cellStyle name="Normal 13 2 5" xfId="176"/>
    <cellStyle name="Normal 13 2 6" xfId="177"/>
    <cellStyle name="Normal 13 3" xfId="85"/>
    <cellStyle name="Normal 13 3 2" xfId="148"/>
    <cellStyle name="Normal 13 3 2 2" xfId="149"/>
    <cellStyle name="Normal 13 3 3" xfId="141"/>
    <cellStyle name="Normal 13 3 3 2" xfId="178"/>
    <cellStyle name="Normal 13 4" xfId="93"/>
    <cellStyle name="Normal 13 5" xfId="179"/>
    <cellStyle name="Normal 13 6" xfId="180"/>
    <cellStyle name="Normal 14" xfId="94"/>
    <cellStyle name="Normal 14 2" xfId="181"/>
    <cellStyle name="Normal 14 3" xfId="182"/>
    <cellStyle name="Normal 15" xfId="95"/>
    <cellStyle name="Normal 15 2" xfId="183"/>
    <cellStyle name="Normal 15 2 2" xfId="184"/>
    <cellStyle name="Normal 15 3" xfId="185"/>
    <cellStyle name="Normal 15 4" xfId="186"/>
    <cellStyle name="Normal 15 5" xfId="187"/>
    <cellStyle name="Normal 15 6" xfId="188"/>
    <cellStyle name="Normal 16" xfId="119"/>
    <cellStyle name="Normal 16 2" xfId="139"/>
    <cellStyle name="Normal 16 2 2" xfId="189"/>
    <cellStyle name="Normal 16 2 3" xfId="190"/>
    <cellStyle name="Normal 16 3" xfId="155"/>
    <cellStyle name="Normal 16 3 2" xfId="191"/>
    <cellStyle name="Normal 16 3 2 2" xfId="192"/>
    <cellStyle name="Normal 16 3 3" xfId="193"/>
    <cellStyle name="Normal 16 4" xfId="194"/>
    <cellStyle name="Normal 16 5" xfId="195"/>
    <cellStyle name="Normal 16 5 2" xfId="196"/>
    <cellStyle name="Normal 16 5 2 2" xfId="197"/>
    <cellStyle name="Normal 16 5 2_Groupes  14-15 16-11-14" xfId="130"/>
    <cellStyle name="Normal 16 5 3" xfId="198"/>
    <cellStyle name="Normal 16 5 3 2" xfId="199"/>
    <cellStyle name="Normal 16 5 3 2 2" xfId="200"/>
    <cellStyle name="Normal 16 5 3 3" xfId="201"/>
    <cellStyle name="Normal 16 6" xfId="202"/>
    <cellStyle name="Normal 16 6 2" xfId="203"/>
    <cellStyle name="Normal 16 6_Groupes  14-15 16-11-14" xfId="131"/>
    <cellStyle name="Normal 16 7" xfId="204"/>
    <cellStyle name="Normal 16 7 2" xfId="205"/>
    <cellStyle name="Normal 16 7 3" xfId="206"/>
    <cellStyle name="Normal 16 7 3 2" xfId="207"/>
    <cellStyle name="Normal 16 7 3 3" xfId="208"/>
    <cellStyle name="Normal 16 7 3 3 2" xfId="209"/>
    <cellStyle name="Normal 16 7 4" xfId="210"/>
    <cellStyle name="Normal 16 8" xfId="211"/>
    <cellStyle name="Normal 16 9" xfId="212"/>
    <cellStyle name="Normal 17" xfId="151"/>
    <cellStyle name="Normal 17 2" xfId="213"/>
    <cellStyle name="Normal 17 2 2" xfId="214"/>
    <cellStyle name="Normal 17 2 2 2" xfId="215"/>
    <cellStyle name="Normal 17 2 3" xfId="216"/>
    <cellStyle name="Normal 18" xfId="217"/>
    <cellStyle name="Normal 19" xfId="218"/>
    <cellStyle name="Normal 2" xfId="1"/>
    <cellStyle name="Normal 2 2" xfId="3"/>
    <cellStyle name="Normal 2 2 2" xfId="44"/>
    <cellStyle name="Normal 2 2 3" xfId="45"/>
    <cellStyle name="Normal 2 2 3 2" xfId="96"/>
    <cellStyle name="Normal 2 2 3 2 2" xfId="219"/>
    <cellStyle name="Normal 2 2 3 3" xfId="220"/>
    <cellStyle name="Normal 2 2 4" xfId="46"/>
    <cellStyle name="Normal 2 2 5" xfId="47"/>
    <cellStyle name="Normal 2 2 6" xfId="221"/>
    <cellStyle name="Normal 2 2_BASE MD S3 11-12" xfId="48"/>
    <cellStyle name="Normal 2 3" xfId="4"/>
    <cellStyle name="Normal 2 3 2" xfId="8"/>
    <cellStyle name="Normal 2 3 2 2" xfId="132"/>
    <cellStyle name="Normal 2 3 2 2 2" xfId="154"/>
    <cellStyle name="Normal 2 3 2 3" xfId="133"/>
    <cellStyle name="Normal 2 3 3" xfId="118"/>
    <cellStyle name="Normal 2 4" xfId="49"/>
    <cellStyle name="Normal 2 5" xfId="50"/>
    <cellStyle name="Normal 2 6" xfId="73"/>
    <cellStyle name="Normal 2 7" xfId="123"/>
    <cellStyle name="Normal 2 7 2" xfId="150"/>
    <cellStyle name="Normal 2_BASE MD S3 11-12" xfId="51"/>
    <cellStyle name="Normal 3" xfId="2"/>
    <cellStyle name="Normal 3 2" xfId="52"/>
    <cellStyle name="Normal 3 2 2" xfId="74"/>
    <cellStyle name="Normal 3 3" xfId="83"/>
    <cellStyle name="Normal 3 3 2" xfId="222"/>
    <cellStyle name="Normal 4" xfId="5"/>
    <cellStyle name="Normal 4 2" xfId="53"/>
    <cellStyle name="Normal 4 2 10" xfId="97"/>
    <cellStyle name="Normal 4 2 10 2" xfId="223"/>
    <cellStyle name="Normal 4 2 10 3" xfId="224"/>
    <cellStyle name="Normal 4 2 10 4" xfId="225"/>
    <cellStyle name="Normal 4 2 10 4 2" xfId="226"/>
    <cellStyle name="Normal 4 2 10 5" xfId="227"/>
    <cellStyle name="Normal 4 2 10 6" xfId="228"/>
    <cellStyle name="Normal 4 2 10 7" xfId="229"/>
    <cellStyle name="Normal 4 2 11" xfId="230"/>
    <cellStyle name="Normal 4 2 12" xfId="98"/>
    <cellStyle name="Normal 4 2 12 2" xfId="152"/>
    <cellStyle name="Normal 4 2 13" xfId="99"/>
    <cellStyle name="Normal 4 2 2" xfId="100"/>
    <cellStyle name="Normal 4 2 2 2" xfId="101"/>
    <cellStyle name="Normal 4 2 2 3" xfId="231"/>
    <cellStyle name="Normal 4 2 3" xfId="77"/>
    <cellStyle name="Normal 4 2 4" xfId="102"/>
    <cellStyle name="Normal 4 2 4 2" xfId="103"/>
    <cellStyle name="Normal 4 2 5" xfId="104"/>
    <cellStyle name="Normal 4 2 5 2" xfId="232"/>
    <cellStyle name="Normal 4 2 5 4" xfId="105"/>
    <cellStyle name="Normal 4 2 5 5" xfId="106"/>
    <cellStyle name="Normal 4 2 6" xfId="107"/>
    <cellStyle name="Normal 4 2 6 2" xfId="108"/>
    <cellStyle name="Normal 4 2 7" xfId="109"/>
    <cellStyle name="Normal 4 2 8" xfId="110"/>
    <cellStyle name="Normal 4 2 9" xfId="111"/>
    <cellStyle name="Normal 4 2_Copie de Xl0000068" xfId="112"/>
    <cellStyle name="Normal 4 3" xfId="54"/>
    <cellStyle name="Normal 4 3 10" xfId="233"/>
    <cellStyle name="Normal 4 3 11" xfId="113"/>
    <cellStyle name="Normal 4 3 12" xfId="114"/>
    <cellStyle name="Normal 4 3 2" xfId="115"/>
    <cellStyle name="Normal 4 3 3" xfId="234"/>
    <cellStyle name="Normal 4 3 4" xfId="116"/>
    <cellStyle name="Normal 4 3 8" xfId="235"/>
    <cellStyle name="Normal 4 3 8 2" xfId="236"/>
    <cellStyle name="Normal 4 3 8 3" xfId="237"/>
    <cellStyle name="Normal 4 4" xfId="80"/>
    <cellStyle name="Normal 4 4 2" xfId="238"/>
    <cellStyle name="Normal 4 5" xfId="239"/>
    <cellStyle name="Normal 4 6" xfId="240"/>
    <cellStyle name="Normal 5" xfId="6"/>
    <cellStyle name="Normal 5 2" xfId="9"/>
    <cellStyle name="Normal 5 2 2" xfId="134"/>
    <cellStyle name="Normal 5 2 2 2" xfId="241"/>
    <cellStyle name="Normal 5 2 3" xfId="135"/>
    <cellStyle name="Normal 5 3" xfId="75"/>
    <cellStyle name="Normal 5 3 2" xfId="242"/>
    <cellStyle name="Normal 5 4" xfId="136"/>
    <cellStyle name="Normal 6" xfId="7"/>
    <cellStyle name="Normal 6 2" xfId="55"/>
    <cellStyle name="Normal 6 3" xfId="71"/>
    <cellStyle name="Normal 6 4" xfId="137"/>
    <cellStyle name="Normal 7" xfId="56"/>
    <cellStyle name="Normal 7 2" xfId="57"/>
    <cellStyle name="Normal 7 2 2" xfId="243"/>
    <cellStyle name="Normal 7 3" xfId="58"/>
    <cellStyle name="Normal 7 3 2" xfId="117"/>
    <cellStyle name="Normal 7 4" xfId="138"/>
    <cellStyle name="Normal 8" xfId="10"/>
    <cellStyle name="Normal 8 2" xfId="81"/>
    <cellStyle name="Normal 8 2 2" xfId="125"/>
    <cellStyle name="Normal 8 2 2 2" xfId="244"/>
    <cellStyle name="Normal 8 2 2 3" xfId="245"/>
    <cellStyle name="Normal 8 2 2 4" xfId="246"/>
    <cellStyle name="Normal 8 3" xfId="247"/>
    <cellStyle name="Normal 9" xfId="59"/>
    <cellStyle name="Normal 9 2" xfId="248"/>
    <cellStyle name="Normal 9 2 2" xfId="249"/>
    <cellStyle name="Normal 9 2 2 2" xfId="250"/>
    <cellStyle name="Normal 9 2 3" xfId="251"/>
    <cellStyle name="Normal 9 3" xfId="252"/>
    <cellStyle name="Satisfaisant 2" xfId="60"/>
    <cellStyle name="Sortie 2" xfId="61"/>
    <cellStyle name="TableStyleLight1" xfId="62"/>
    <cellStyle name="Texte explicatif 2" xfId="63"/>
    <cellStyle name="Titre 2" xfId="64"/>
    <cellStyle name="Titre 1 2" xfId="65"/>
    <cellStyle name="Titre 2 2" xfId="66"/>
    <cellStyle name="Titre 3 2" xfId="67"/>
    <cellStyle name="Titre 4 2" xfId="68"/>
    <cellStyle name="Total 2" xfId="69"/>
    <cellStyle name="Vérification 2" xfId="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2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16" name="Line 14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17" name="Line 15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18" name="Line 14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22" name="Line 14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23" name="Line 15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4" name="Line 14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5" name="Line 15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27" name="Line 15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8" name="Line 14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9" name="Line 15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30" name="Line 14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31" name="Line 15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32" name="Line 14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33" name="Line 15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34" name="Line 14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35" name="Line 15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36" name="Line 14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38" name="Line 14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39" name="Line 15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3850" y="1004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3850" y="1004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323850" y="1004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323850" y="1004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323850" y="1004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323850" y="1004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16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17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8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22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23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24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25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28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29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30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31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2" name="Line 14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3" name="Line 15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34" name="Line 14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35" name="Line 15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6" name="Line 14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38" name="Line 14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39" name="Line 15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" name="Line 14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4" name="Line 14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5" name="Line 15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" name="Line 14"/>
        <xdr:cNvSpPr>
          <a:spLocks noChangeShapeType="1"/>
        </xdr:cNvSpPr>
      </xdr:nvSpPr>
      <xdr:spPr bwMode="auto">
        <a:xfrm>
          <a:off x="323850" y="1068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1" name="Line 15"/>
        <xdr:cNvSpPr>
          <a:spLocks noChangeShapeType="1"/>
        </xdr:cNvSpPr>
      </xdr:nvSpPr>
      <xdr:spPr bwMode="auto">
        <a:xfrm>
          <a:off x="323850" y="1068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6" name="Line 14"/>
        <xdr:cNvSpPr>
          <a:spLocks noChangeShapeType="1"/>
        </xdr:cNvSpPr>
      </xdr:nvSpPr>
      <xdr:spPr bwMode="auto">
        <a:xfrm>
          <a:off x="323850" y="1830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7" name="Line 15"/>
        <xdr:cNvSpPr>
          <a:spLocks noChangeShapeType="1"/>
        </xdr:cNvSpPr>
      </xdr:nvSpPr>
      <xdr:spPr bwMode="auto">
        <a:xfrm>
          <a:off x="323850" y="1830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8" name="Line 14"/>
        <xdr:cNvSpPr>
          <a:spLocks noChangeShapeType="1"/>
        </xdr:cNvSpPr>
      </xdr:nvSpPr>
      <xdr:spPr bwMode="auto">
        <a:xfrm>
          <a:off x="323850" y="1068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9" name="Line 15"/>
        <xdr:cNvSpPr>
          <a:spLocks noChangeShapeType="1"/>
        </xdr:cNvSpPr>
      </xdr:nvSpPr>
      <xdr:spPr bwMode="auto">
        <a:xfrm>
          <a:off x="323850" y="1068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0" name="Line 14"/>
        <xdr:cNvSpPr>
          <a:spLocks noChangeShapeType="1"/>
        </xdr:cNvSpPr>
      </xdr:nvSpPr>
      <xdr:spPr bwMode="auto">
        <a:xfrm>
          <a:off x="323850" y="1830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1" name="Line 15"/>
        <xdr:cNvSpPr>
          <a:spLocks noChangeShapeType="1"/>
        </xdr:cNvSpPr>
      </xdr:nvSpPr>
      <xdr:spPr bwMode="auto">
        <a:xfrm>
          <a:off x="323850" y="1830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52" name="Line 14"/>
        <xdr:cNvSpPr>
          <a:spLocks noChangeShapeType="1"/>
        </xdr:cNvSpPr>
      </xdr:nvSpPr>
      <xdr:spPr bwMode="auto">
        <a:xfrm>
          <a:off x="323850" y="1068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>
          <a:off x="323850" y="1068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4" name="Line 14"/>
        <xdr:cNvSpPr>
          <a:spLocks noChangeShapeType="1"/>
        </xdr:cNvSpPr>
      </xdr:nvSpPr>
      <xdr:spPr bwMode="auto">
        <a:xfrm>
          <a:off x="323850" y="1830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5" name="Line 15"/>
        <xdr:cNvSpPr>
          <a:spLocks noChangeShapeType="1"/>
        </xdr:cNvSpPr>
      </xdr:nvSpPr>
      <xdr:spPr bwMode="auto">
        <a:xfrm>
          <a:off x="323850" y="1830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VJMD-AP-T1-S1-1516-S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VJMD-AP-T1-S2-1516-S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DAP-1516-Exc-NI"/>
      <sheetName val="Matidet1AP-1516"/>
      <sheetName val="Chim1"/>
      <sheetName val="Maths1"/>
      <sheetName val="Phys1"/>
      <sheetName val="TPChim1"/>
      <sheetName val="TPPhys1"/>
      <sheetName val="BTW"/>
      <sheetName val="Ph&amp;Ap"/>
      <sheetName val="Gest"/>
      <sheetName val="TEC1"/>
      <sheetName val="UEF11"/>
      <sheetName val="UEM12"/>
      <sheetName val="UED13"/>
      <sheetName val="UET14"/>
      <sheetName val="PVS1AP"/>
      <sheetName val="PVS1AP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H13">
            <v>14.25</v>
          </cell>
        </row>
        <row r="14">
          <cell r="H14">
            <v>6.25</v>
          </cell>
        </row>
        <row r="15">
          <cell r="H15">
            <v>12.25</v>
          </cell>
        </row>
        <row r="16">
          <cell r="H16">
            <v>10</v>
          </cell>
        </row>
        <row r="17">
          <cell r="H17">
            <v>10.5</v>
          </cell>
        </row>
        <row r="18">
          <cell r="H18">
            <v>13</v>
          </cell>
        </row>
        <row r="19">
          <cell r="H19">
            <v>12.5</v>
          </cell>
        </row>
        <row r="20">
          <cell r="H20">
            <v>13.75</v>
          </cell>
        </row>
        <row r="21">
          <cell r="H21">
            <v>10</v>
          </cell>
        </row>
        <row r="22">
          <cell r="H22">
            <v>10</v>
          </cell>
        </row>
        <row r="23">
          <cell r="H23">
            <v>11.75</v>
          </cell>
        </row>
        <row r="24">
          <cell r="H24">
            <v>12</v>
          </cell>
        </row>
        <row r="25">
          <cell r="H25">
            <v>13</v>
          </cell>
        </row>
        <row r="26">
          <cell r="H26">
            <v>10</v>
          </cell>
        </row>
        <row r="27">
          <cell r="H27">
            <v>10</v>
          </cell>
        </row>
        <row r="28">
          <cell r="H28">
            <v>11.67</v>
          </cell>
        </row>
        <row r="29">
          <cell r="H29">
            <v>10</v>
          </cell>
        </row>
        <row r="30">
          <cell r="H30">
            <v>14.5</v>
          </cell>
        </row>
        <row r="31">
          <cell r="H31">
            <v>12.75</v>
          </cell>
        </row>
        <row r="32">
          <cell r="H32">
            <v>16</v>
          </cell>
        </row>
        <row r="33">
          <cell r="H33">
            <v>10.5</v>
          </cell>
        </row>
        <row r="34">
          <cell r="H34">
            <v>10</v>
          </cell>
        </row>
        <row r="35">
          <cell r="H35">
            <v>13.5</v>
          </cell>
        </row>
        <row r="36">
          <cell r="H36">
            <v>13.25</v>
          </cell>
        </row>
        <row r="37">
          <cell r="H37">
            <v>10.5</v>
          </cell>
        </row>
        <row r="38">
          <cell r="H38">
            <v>12</v>
          </cell>
        </row>
        <row r="39">
          <cell r="H39">
            <v>16.5</v>
          </cell>
        </row>
        <row r="40">
          <cell r="H40">
            <v>13.5</v>
          </cell>
        </row>
        <row r="41">
          <cell r="H41">
            <v>10</v>
          </cell>
        </row>
        <row r="42">
          <cell r="H42">
            <v>12</v>
          </cell>
        </row>
        <row r="43">
          <cell r="H43">
            <v>15</v>
          </cell>
        </row>
        <row r="44">
          <cell r="H44">
            <v>15.5</v>
          </cell>
        </row>
        <row r="45">
          <cell r="H45">
            <v>11.5</v>
          </cell>
        </row>
        <row r="46">
          <cell r="H46">
            <v>11</v>
          </cell>
        </row>
        <row r="47">
          <cell r="H47">
            <v>15.5</v>
          </cell>
        </row>
        <row r="48">
          <cell r="H48">
            <v>13</v>
          </cell>
        </row>
        <row r="49">
          <cell r="H49">
            <v>14</v>
          </cell>
        </row>
        <row r="50">
          <cell r="H50">
            <v>13</v>
          </cell>
        </row>
        <row r="51">
          <cell r="H51">
            <v>10</v>
          </cell>
        </row>
        <row r="52">
          <cell r="H52">
            <v>11</v>
          </cell>
        </row>
        <row r="53">
          <cell r="H53">
            <v>13.5</v>
          </cell>
        </row>
        <row r="54">
          <cell r="H54">
            <v>10</v>
          </cell>
        </row>
        <row r="55">
          <cell r="H55">
            <v>15.25</v>
          </cell>
        </row>
        <row r="56">
          <cell r="H56">
            <v>14.5</v>
          </cell>
        </row>
        <row r="57">
          <cell r="H57">
            <v>14.25</v>
          </cell>
        </row>
        <row r="58">
          <cell r="H58">
            <v>10.5</v>
          </cell>
        </row>
        <row r="59">
          <cell r="H59">
            <v>11</v>
          </cell>
        </row>
        <row r="60">
          <cell r="H60">
            <v>11</v>
          </cell>
        </row>
        <row r="61">
          <cell r="H61">
            <v>10</v>
          </cell>
        </row>
        <row r="62">
          <cell r="H62">
            <v>10.25</v>
          </cell>
        </row>
        <row r="63">
          <cell r="H63">
            <v>10.75</v>
          </cell>
        </row>
        <row r="64">
          <cell r="H64">
            <v>12.75</v>
          </cell>
        </row>
        <row r="65">
          <cell r="H65">
            <v>13.75</v>
          </cell>
        </row>
        <row r="66">
          <cell r="H66">
            <v>10.25</v>
          </cell>
        </row>
        <row r="67">
          <cell r="H67">
            <v>10.75</v>
          </cell>
        </row>
        <row r="68">
          <cell r="H68">
            <v>18</v>
          </cell>
        </row>
        <row r="69">
          <cell r="H69">
            <v>11.5</v>
          </cell>
        </row>
        <row r="70">
          <cell r="H70">
            <v>11</v>
          </cell>
        </row>
        <row r="71">
          <cell r="H71">
            <v>12</v>
          </cell>
        </row>
        <row r="72">
          <cell r="H72">
            <v>14.25</v>
          </cell>
        </row>
        <row r="73">
          <cell r="H73">
            <v>10</v>
          </cell>
        </row>
        <row r="74">
          <cell r="H74">
            <v>10.5</v>
          </cell>
        </row>
        <row r="75">
          <cell r="H75">
            <v>10</v>
          </cell>
        </row>
        <row r="76">
          <cell r="H76">
            <v>12.5</v>
          </cell>
        </row>
        <row r="77">
          <cell r="H77">
            <v>18.25</v>
          </cell>
        </row>
        <row r="78">
          <cell r="H78">
            <v>12.5</v>
          </cell>
        </row>
        <row r="79">
          <cell r="H79">
            <v>10</v>
          </cell>
        </row>
        <row r="80">
          <cell r="H80">
            <v>12</v>
          </cell>
        </row>
        <row r="81">
          <cell r="H81">
            <v>11</v>
          </cell>
        </row>
        <row r="82">
          <cell r="H82">
            <v>13.5</v>
          </cell>
        </row>
        <row r="83">
          <cell r="H83">
            <v>13</v>
          </cell>
        </row>
        <row r="84">
          <cell r="H84">
            <v>16.75</v>
          </cell>
        </row>
        <row r="85">
          <cell r="H85">
            <v>12.25</v>
          </cell>
        </row>
        <row r="86">
          <cell r="H86">
            <v>11.5</v>
          </cell>
        </row>
        <row r="87">
          <cell r="H87">
            <v>14.5</v>
          </cell>
        </row>
        <row r="88">
          <cell r="H88">
            <v>11.5</v>
          </cell>
        </row>
        <row r="89">
          <cell r="H89">
            <v>13</v>
          </cell>
        </row>
        <row r="90">
          <cell r="H90">
            <v>12</v>
          </cell>
        </row>
        <row r="91">
          <cell r="H91">
            <v>11.75</v>
          </cell>
        </row>
        <row r="92">
          <cell r="H92">
            <v>11.25</v>
          </cell>
        </row>
        <row r="93">
          <cell r="H93">
            <v>11</v>
          </cell>
        </row>
        <row r="94">
          <cell r="H94">
            <v>10.5</v>
          </cell>
        </row>
        <row r="95">
          <cell r="H95">
            <v>14</v>
          </cell>
        </row>
        <row r="96">
          <cell r="H96">
            <v>17.25</v>
          </cell>
        </row>
        <row r="97">
          <cell r="H97">
            <v>11.5</v>
          </cell>
        </row>
        <row r="98">
          <cell r="H98">
            <v>15.25</v>
          </cell>
        </row>
        <row r="99">
          <cell r="H99">
            <v>10</v>
          </cell>
        </row>
        <row r="100">
          <cell r="H100">
            <v>12.75</v>
          </cell>
        </row>
        <row r="101">
          <cell r="H101">
            <v>14.5</v>
          </cell>
        </row>
        <row r="102">
          <cell r="H102">
            <v>12.75</v>
          </cell>
        </row>
        <row r="103">
          <cell r="H103">
            <v>10.25</v>
          </cell>
        </row>
        <row r="104">
          <cell r="H104">
            <v>13</v>
          </cell>
        </row>
        <row r="105">
          <cell r="H105">
            <v>16.25</v>
          </cell>
        </row>
        <row r="106">
          <cell r="H106">
            <v>12</v>
          </cell>
        </row>
        <row r="107">
          <cell r="H107">
            <v>12.5</v>
          </cell>
        </row>
        <row r="108">
          <cell r="H108">
            <v>12</v>
          </cell>
        </row>
        <row r="109">
          <cell r="H109">
            <v>15.25</v>
          </cell>
        </row>
        <row r="110">
          <cell r="H110">
            <v>10.5</v>
          </cell>
        </row>
        <row r="111">
          <cell r="H111">
            <v>13</v>
          </cell>
        </row>
        <row r="112">
          <cell r="H112">
            <v>12</v>
          </cell>
        </row>
        <row r="113">
          <cell r="H113">
            <v>10.75</v>
          </cell>
        </row>
        <row r="114">
          <cell r="H114">
            <v>15.5</v>
          </cell>
        </row>
        <row r="115">
          <cell r="H115">
            <v>10.5</v>
          </cell>
        </row>
        <row r="116">
          <cell r="H116">
            <v>13</v>
          </cell>
        </row>
        <row r="117">
          <cell r="H117">
            <v>13.25</v>
          </cell>
        </row>
        <row r="118">
          <cell r="H118">
            <v>12</v>
          </cell>
        </row>
        <row r="119">
          <cell r="H119">
            <v>12.5</v>
          </cell>
        </row>
        <row r="120">
          <cell r="H120">
            <v>11</v>
          </cell>
        </row>
        <row r="121">
          <cell r="H121">
            <v>11.25</v>
          </cell>
        </row>
        <row r="122">
          <cell r="H122">
            <v>10.5</v>
          </cell>
        </row>
        <row r="123">
          <cell r="H123">
            <v>10.5</v>
          </cell>
        </row>
        <row r="124">
          <cell r="H124">
            <v>16</v>
          </cell>
        </row>
        <row r="125">
          <cell r="H125">
            <v>10.5</v>
          </cell>
        </row>
        <row r="126">
          <cell r="H126">
            <v>10</v>
          </cell>
        </row>
        <row r="127">
          <cell r="H127">
            <v>10.5</v>
          </cell>
        </row>
        <row r="128">
          <cell r="H128">
            <v>12.5</v>
          </cell>
        </row>
        <row r="129">
          <cell r="H129">
            <v>16.5</v>
          </cell>
        </row>
        <row r="130">
          <cell r="H130">
            <v>13.25</v>
          </cell>
        </row>
        <row r="131">
          <cell r="H131">
            <v>8</v>
          </cell>
        </row>
        <row r="132">
          <cell r="H132">
            <v>13.25</v>
          </cell>
        </row>
        <row r="133">
          <cell r="H133">
            <v>13.25</v>
          </cell>
        </row>
        <row r="134">
          <cell r="H134">
            <v>11</v>
          </cell>
        </row>
        <row r="135">
          <cell r="H135">
            <v>10</v>
          </cell>
        </row>
        <row r="136">
          <cell r="H136">
            <v>12</v>
          </cell>
        </row>
        <row r="137">
          <cell r="H137">
            <v>13.25</v>
          </cell>
        </row>
        <row r="138">
          <cell r="H138">
            <v>11</v>
          </cell>
        </row>
        <row r="139">
          <cell r="H139">
            <v>12</v>
          </cell>
        </row>
        <row r="140">
          <cell r="H140">
            <v>11.5</v>
          </cell>
        </row>
        <row r="141">
          <cell r="H141">
            <v>14.75</v>
          </cell>
        </row>
        <row r="142">
          <cell r="H142">
            <v>18</v>
          </cell>
        </row>
        <row r="143">
          <cell r="H143">
            <v>10.25</v>
          </cell>
        </row>
        <row r="144">
          <cell r="H144">
            <v>10</v>
          </cell>
        </row>
        <row r="145">
          <cell r="H145">
            <v>10.5</v>
          </cell>
        </row>
        <row r="146">
          <cell r="H146">
            <v>12</v>
          </cell>
        </row>
        <row r="147">
          <cell r="H147">
            <v>10</v>
          </cell>
        </row>
        <row r="148">
          <cell r="H148">
            <v>12</v>
          </cell>
        </row>
        <row r="149">
          <cell r="H149">
            <v>10</v>
          </cell>
        </row>
        <row r="150">
          <cell r="H150">
            <v>10.75</v>
          </cell>
        </row>
        <row r="151">
          <cell r="H151">
            <v>13.5</v>
          </cell>
        </row>
        <row r="152">
          <cell r="H152">
            <v>16.5</v>
          </cell>
        </row>
        <row r="153">
          <cell r="H153">
            <v>10</v>
          </cell>
        </row>
        <row r="154">
          <cell r="H154">
            <v>12</v>
          </cell>
        </row>
        <row r="155">
          <cell r="H155">
            <v>11.25</v>
          </cell>
        </row>
        <row r="156">
          <cell r="H156">
            <v>12.5</v>
          </cell>
        </row>
        <row r="157">
          <cell r="H157">
            <v>10</v>
          </cell>
        </row>
        <row r="158">
          <cell r="H158">
            <v>10.25</v>
          </cell>
        </row>
        <row r="159">
          <cell r="H159">
            <v>10.75</v>
          </cell>
        </row>
        <row r="160">
          <cell r="H160">
            <v>5.75</v>
          </cell>
        </row>
        <row r="161">
          <cell r="H161">
            <v>15.75</v>
          </cell>
        </row>
        <row r="162">
          <cell r="H162">
            <v>15.25</v>
          </cell>
        </row>
        <row r="163">
          <cell r="H163">
            <v>15</v>
          </cell>
        </row>
        <row r="164">
          <cell r="H164">
            <v>10.5</v>
          </cell>
        </row>
        <row r="165">
          <cell r="H165">
            <v>10</v>
          </cell>
        </row>
        <row r="166">
          <cell r="H166">
            <v>16.25</v>
          </cell>
        </row>
        <row r="167">
          <cell r="H167">
            <v>13.5</v>
          </cell>
        </row>
        <row r="168">
          <cell r="H168">
            <v>10</v>
          </cell>
        </row>
        <row r="169">
          <cell r="H169">
            <v>11</v>
          </cell>
        </row>
        <row r="170">
          <cell r="H170">
            <v>12.5</v>
          </cell>
        </row>
        <row r="171">
          <cell r="H171">
            <v>11</v>
          </cell>
        </row>
        <row r="172">
          <cell r="H172">
            <v>15</v>
          </cell>
        </row>
        <row r="173">
          <cell r="H173">
            <v>11</v>
          </cell>
        </row>
        <row r="174">
          <cell r="H174">
            <v>10</v>
          </cell>
        </row>
        <row r="175">
          <cell r="H175">
            <v>12.75</v>
          </cell>
        </row>
      </sheetData>
      <sheetData sheetId="11">
        <row r="13">
          <cell r="G13">
            <v>7.666666666666667</v>
          </cell>
          <cell r="H13">
            <v>6.666666666666667</v>
          </cell>
          <cell r="I13">
            <v>6.666666666666667</v>
          </cell>
          <cell r="J13">
            <v>7</v>
          </cell>
          <cell r="K13">
            <v>0</v>
          </cell>
        </row>
        <row r="14">
          <cell r="G14">
            <v>7.25</v>
          </cell>
          <cell r="H14">
            <v>11.666666666666666</v>
          </cell>
          <cell r="I14">
            <v>7.666666666666667</v>
          </cell>
          <cell r="J14">
            <v>8.8611111111111107</v>
          </cell>
          <cell r="K14">
            <v>6</v>
          </cell>
        </row>
        <row r="15">
          <cell r="G15">
            <v>5.833333333333333</v>
          </cell>
          <cell r="H15">
            <v>10</v>
          </cell>
          <cell r="I15">
            <v>12.75</v>
          </cell>
          <cell r="J15">
            <v>9.5277777777777768</v>
          </cell>
          <cell r="K15">
            <v>12</v>
          </cell>
        </row>
        <row r="16">
          <cell r="G16">
            <v>6.666666666666667</v>
          </cell>
          <cell r="H16">
            <v>10.833333333333334</v>
          </cell>
          <cell r="I16">
            <v>4.833333333333333</v>
          </cell>
          <cell r="J16">
            <v>7.4444444444444446</v>
          </cell>
          <cell r="K16">
            <v>6</v>
          </cell>
        </row>
        <row r="17">
          <cell r="G17">
            <v>4.666666666666667</v>
          </cell>
          <cell r="H17">
            <v>6.666666666666667</v>
          </cell>
          <cell r="I17">
            <v>7.25</v>
          </cell>
          <cell r="J17">
            <v>6.1944444444444455</v>
          </cell>
          <cell r="K17">
            <v>0</v>
          </cell>
        </row>
        <row r="18">
          <cell r="G18">
            <v>6.833333333333333</v>
          </cell>
          <cell r="H18">
            <v>6.333333333333333</v>
          </cell>
          <cell r="I18">
            <v>7</v>
          </cell>
          <cell r="J18">
            <v>6.7222222222222223</v>
          </cell>
          <cell r="K18">
            <v>0</v>
          </cell>
        </row>
        <row r="19">
          <cell r="G19">
            <v>10.086666666666668</v>
          </cell>
          <cell r="H19">
            <v>7</v>
          </cell>
          <cell r="I19">
            <v>7</v>
          </cell>
          <cell r="J19">
            <v>8.0288888888888881</v>
          </cell>
          <cell r="K19">
            <v>6</v>
          </cell>
        </row>
        <row r="20">
          <cell r="G20">
            <v>8.2766666666666655</v>
          </cell>
          <cell r="H20">
            <v>8.8333333333333339</v>
          </cell>
          <cell r="I20">
            <v>8.5</v>
          </cell>
          <cell r="J20">
            <v>8.5366666666666671</v>
          </cell>
          <cell r="K20">
            <v>0</v>
          </cell>
        </row>
        <row r="21">
          <cell r="G21">
            <v>4.333333333333333</v>
          </cell>
          <cell r="H21">
            <v>4.5</v>
          </cell>
          <cell r="I21">
            <v>4.166666666666667</v>
          </cell>
          <cell r="J21">
            <v>4.333333333333333</v>
          </cell>
          <cell r="K21">
            <v>0</v>
          </cell>
        </row>
        <row r="22">
          <cell r="G22">
            <v>4</v>
          </cell>
          <cell r="H22">
            <v>10</v>
          </cell>
          <cell r="I22">
            <v>4</v>
          </cell>
          <cell r="J22">
            <v>6</v>
          </cell>
          <cell r="K22">
            <v>6</v>
          </cell>
        </row>
        <row r="23">
          <cell r="G23">
            <v>6.5</v>
          </cell>
          <cell r="H23">
            <v>8.3333333333333339</v>
          </cell>
          <cell r="I23">
            <v>5.583333333333333</v>
          </cell>
          <cell r="J23">
            <v>6.8055555555555562</v>
          </cell>
          <cell r="K23">
            <v>0</v>
          </cell>
        </row>
        <row r="24">
          <cell r="G24">
            <v>9.3333333333333339</v>
          </cell>
          <cell r="H24">
            <v>10.5</v>
          </cell>
          <cell r="I24">
            <v>6.5</v>
          </cell>
          <cell r="J24">
            <v>8.7777777777777786</v>
          </cell>
          <cell r="K24">
            <v>6</v>
          </cell>
        </row>
        <row r="25">
          <cell r="G25">
            <v>11.083333333333334</v>
          </cell>
          <cell r="H25">
            <v>8.6666666666666661</v>
          </cell>
          <cell r="I25">
            <v>9.0833333333333339</v>
          </cell>
          <cell r="J25">
            <v>9.6111111111111125</v>
          </cell>
          <cell r="K25">
            <v>6</v>
          </cell>
        </row>
        <row r="26">
          <cell r="G26">
            <v>10</v>
          </cell>
          <cell r="H26">
            <v>5.833333333333333</v>
          </cell>
          <cell r="I26">
            <v>3.75</v>
          </cell>
          <cell r="J26">
            <v>6.5277777777777777</v>
          </cell>
          <cell r="K26">
            <v>6</v>
          </cell>
        </row>
        <row r="27">
          <cell r="G27">
            <v>8.5</v>
          </cell>
          <cell r="H27">
            <v>10</v>
          </cell>
          <cell r="I27">
            <v>7.333333333333333</v>
          </cell>
          <cell r="J27">
            <v>8.6111111111111107</v>
          </cell>
          <cell r="K27">
            <v>6</v>
          </cell>
        </row>
        <row r="28">
          <cell r="G28">
            <v>11.04</v>
          </cell>
          <cell r="H28">
            <v>6.666666666666667</v>
          </cell>
          <cell r="I28">
            <v>10</v>
          </cell>
          <cell r="J28">
            <v>9.2355555555555551</v>
          </cell>
          <cell r="K28">
            <v>12</v>
          </cell>
        </row>
        <row r="29">
          <cell r="G29">
            <v>10</v>
          </cell>
          <cell r="H29">
            <v>10</v>
          </cell>
          <cell r="I29">
            <v>10</v>
          </cell>
          <cell r="J29">
            <v>10</v>
          </cell>
          <cell r="K29">
            <v>18</v>
          </cell>
        </row>
        <row r="30">
          <cell r="G30">
            <v>11.833333333333334</v>
          </cell>
          <cell r="H30">
            <v>6.333333333333333</v>
          </cell>
          <cell r="I30">
            <v>11.75</v>
          </cell>
          <cell r="J30">
            <v>9.9722222222222232</v>
          </cell>
          <cell r="K30">
            <v>12</v>
          </cell>
        </row>
        <row r="31">
          <cell r="G31">
            <v>6.583333333333333</v>
          </cell>
          <cell r="H31">
            <v>8</v>
          </cell>
          <cell r="I31">
            <v>6.5</v>
          </cell>
          <cell r="J31">
            <v>7.0277777777777777</v>
          </cell>
          <cell r="K31">
            <v>0</v>
          </cell>
        </row>
        <row r="32">
          <cell r="G32">
            <v>5.083333333333333</v>
          </cell>
          <cell r="H32">
            <v>10</v>
          </cell>
          <cell r="I32">
            <v>5.166666666666667</v>
          </cell>
          <cell r="J32">
            <v>6.75</v>
          </cell>
          <cell r="K32">
            <v>6</v>
          </cell>
        </row>
        <row r="33">
          <cell r="G33">
            <v>6.666666666666667</v>
          </cell>
          <cell r="H33">
            <v>10.166666666666666</v>
          </cell>
          <cell r="I33">
            <v>5.666666666666667</v>
          </cell>
          <cell r="J33">
            <v>7.5</v>
          </cell>
          <cell r="K33">
            <v>6</v>
          </cell>
        </row>
        <row r="34">
          <cell r="G34">
            <v>8.8333333333333339</v>
          </cell>
          <cell r="H34">
            <v>3.1666666666666665</v>
          </cell>
          <cell r="I34">
            <v>7.75</v>
          </cell>
          <cell r="J34">
            <v>6.583333333333333</v>
          </cell>
          <cell r="K34">
            <v>0</v>
          </cell>
        </row>
        <row r="35">
          <cell r="G35">
            <v>7.5</v>
          </cell>
          <cell r="H35">
            <v>10</v>
          </cell>
          <cell r="I35">
            <v>6.916666666666667</v>
          </cell>
          <cell r="J35">
            <v>8.1388888888888893</v>
          </cell>
          <cell r="K35">
            <v>6</v>
          </cell>
        </row>
        <row r="36">
          <cell r="G36">
            <v>9.1666666666666661</v>
          </cell>
          <cell r="H36">
            <v>6.5</v>
          </cell>
          <cell r="I36">
            <v>3.8333333333333335</v>
          </cell>
          <cell r="J36">
            <v>6.5</v>
          </cell>
          <cell r="K36">
            <v>0</v>
          </cell>
        </row>
        <row r="37">
          <cell r="G37">
            <v>10</v>
          </cell>
          <cell r="H37">
            <v>8.4166666666666661</v>
          </cell>
          <cell r="I37">
            <v>6.75</v>
          </cell>
          <cell r="J37">
            <v>8.3888888888888875</v>
          </cell>
          <cell r="K37">
            <v>6</v>
          </cell>
        </row>
        <row r="38">
          <cell r="G38">
            <v>10</v>
          </cell>
          <cell r="H38">
            <v>7.5</v>
          </cell>
          <cell r="I38">
            <v>4.5</v>
          </cell>
          <cell r="J38">
            <v>7.333333333333333</v>
          </cell>
          <cell r="K38">
            <v>6</v>
          </cell>
        </row>
        <row r="39">
          <cell r="G39">
            <v>8.1666666666666661</v>
          </cell>
          <cell r="H39">
            <v>7.333333333333333</v>
          </cell>
          <cell r="I39">
            <v>6.833333333333333</v>
          </cell>
          <cell r="J39">
            <v>7.4444444444444438</v>
          </cell>
          <cell r="K39">
            <v>0</v>
          </cell>
        </row>
        <row r="40">
          <cell r="G40">
            <v>10</v>
          </cell>
          <cell r="H40">
            <v>4.666666666666667</v>
          </cell>
          <cell r="I40">
            <v>9.25</v>
          </cell>
          <cell r="J40">
            <v>7.9722222222222223</v>
          </cell>
          <cell r="K40">
            <v>6</v>
          </cell>
        </row>
        <row r="41">
          <cell r="G41">
            <v>6.833333333333333</v>
          </cell>
          <cell r="H41">
            <v>3.6666666666666665</v>
          </cell>
          <cell r="I41">
            <v>3.5833333333333335</v>
          </cell>
          <cell r="J41">
            <v>4.6944444444444446</v>
          </cell>
          <cell r="K41">
            <v>0</v>
          </cell>
        </row>
        <row r="42">
          <cell r="G42">
            <v>10.5</v>
          </cell>
          <cell r="H42">
            <v>6.666666666666667</v>
          </cell>
          <cell r="I42">
            <v>6.666666666666667</v>
          </cell>
          <cell r="J42">
            <v>7.9444444444444455</v>
          </cell>
          <cell r="K42">
            <v>6</v>
          </cell>
        </row>
        <row r="43">
          <cell r="G43">
            <v>5.833333333333333</v>
          </cell>
          <cell r="H43">
            <v>6</v>
          </cell>
          <cell r="I43">
            <v>6.333333333333333</v>
          </cell>
          <cell r="J43">
            <v>6.0555555555555545</v>
          </cell>
          <cell r="K43">
            <v>0</v>
          </cell>
        </row>
        <row r="44">
          <cell r="G44">
            <v>13</v>
          </cell>
          <cell r="H44">
            <v>4</v>
          </cell>
          <cell r="I44">
            <v>4.833333333333333</v>
          </cell>
          <cell r="J44">
            <v>7.2777777777777777</v>
          </cell>
          <cell r="K44">
            <v>6</v>
          </cell>
        </row>
        <row r="45">
          <cell r="G45">
            <v>6.333333333333333</v>
          </cell>
          <cell r="H45">
            <v>3.5</v>
          </cell>
          <cell r="I45">
            <v>5.666666666666667</v>
          </cell>
          <cell r="J45">
            <v>5.166666666666667</v>
          </cell>
          <cell r="K45">
            <v>0</v>
          </cell>
        </row>
        <row r="46">
          <cell r="G46">
            <v>10.25</v>
          </cell>
          <cell r="H46">
            <v>8.3333333333333339</v>
          </cell>
          <cell r="I46">
            <v>6.666666666666667</v>
          </cell>
          <cell r="J46">
            <v>8.4166666666666679</v>
          </cell>
          <cell r="K46">
            <v>6</v>
          </cell>
        </row>
        <row r="47">
          <cell r="G47">
            <v>10</v>
          </cell>
          <cell r="H47">
            <v>4.333333333333333</v>
          </cell>
          <cell r="I47">
            <v>5.666666666666667</v>
          </cell>
          <cell r="J47">
            <v>6.666666666666667</v>
          </cell>
          <cell r="K47">
            <v>6</v>
          </cell>
        </row>
        <row r="48">
          <cell r="G48">
            <v>8</v>
          </cell>
          <cell r="H48">
            <v>8</v>
          </cell>
          <cell r="I48">
            <v>6.166666666666667</v>
          </cell>
          <cell r="J48">
            <v>7.3888888888888893</v>
          </cell>
          <cell r="K48">
            <v>0</v>
          </cell>
        </row>
        <row r="49">
          <cell r="G49">
            <v>7.333333333333333</v>
          </cell>
          <cell r="H49">
            <v>4</v>
          </cell>
          <cell r="I49">
            <v>5.75</v>
          </cell>
          <cell r="J49">
            <v>5.6944444444444438</v>
          </cell>
          <cell r="K49">
            <v>0</v>
          </cell>
        </row>
        <row r="50">
          <cell r="G50">
            <v>7.25</v>
          </cell>
          <cell r="H50">
            <v>10.166666666666666</v>
          </cell>
          <cell r="I50">
            <v>8.75</v>
          </cell>
          <cell r="J50">
            <v>8.7222222222222214</v>
          </cell>
          <cell r="K50">
            <v>6</v>
          </cell>
        </row>
        <row r="51">
          <cell r="G51">
            <v>5.333333333333333</v>
          </cell>
          <cell r="H51">
            <v>3.8333333333333335</v>
          </cell>
          <cell r="I51">
            <v>10.833333333333334</v>
          </cell>
          <cell r="J51">
            <v>6.666666666666667</v>
          </cell>
          <cell r="K51">
            <v>6</v>
          </cell>
        </row>
        <row r="52">
          <cell r="G52">
            <v>10</v>
          </cell>
          <cell r="H52">
            <v>8</v>
          </cell>
          <cell r="I52">
            <v>5.333333333333333</v>
          </cell>
          <cell r="J52">
            <v>7.7777777777777777</v>
          </cell>
          <cell r="K52">
            <v>6</v>
          </cell>
        </row>
        <row r="53">
          <cell r="G53">
            <v>11.75</v>
          </cell>
          <cell r="H53">
            <v>5.666666666666667</v>
          </cell>
          <cell r="I53">
            <v>7.833333333333333</v>
          </cell>
          <cell r="J53">
            <v>8.4166666666666661</v>
          </cell>
          <cell r="K53">
            <v>6</v>
          </cell>
        </row>
        <row r="54">
          <cell r="G54">
            <v>10</v>
          </cell>
          <cell r="H54">
            <v>10.166666666666666</v>
          </cell>
          <cell r="I54">
            <v>8.3333333333333339</v>
          </cell>
          <cell r="J54">
            <v>9.5</v>
          </cell>
          <cell r="K54">
            <v>12</v>
          </cell>
        </row>
        <row r="55">
          <cell r="G55">
            <v>6.583333333333333</v>
          </cell>
          <cell r="H55">
            <v>7.166666666666667</v>
          </cell>
          <cell r="I55">
            <v>5.916666666666667</v>
          </cell>
          <cell r="J55">
            <v>6.5555555555555562</v>
          </cell>
          <cell r="K55">
            <v>0</v>
          </cell>
        </row>
        <row r="56">
          <cell r="G56">
            <v>6.5</v>
          </cell>
          <cell r="H56">
            <v>7.666666666666667</v>
          </cell>
          <cell r="I56">
            <v>3.75</v>
          </cell>
          <cell r="J56">
            <v>5.9722222222222223</v>
          </cell>
          <cell r="K56">
            <v>0</v>
          </cell>
        </row>
        <row r="57">
          <cell r="G57">
            <v>8.0833333333333339</v>
          </cell>
          <cell r="H57">
            <v>6.5</v>
          </cell>
          <cell r="I57">
            <v>7.833333333333333</v>
          </cell>
          <cell r="J57">
            <v>7.4722222222222223</v>
          </cell>
          <cell r="K57">
            <v>0</v>
          </cell>
        </row>
        <row r="58">
          <cell r="G58">
            <v>6</v>
          </cell>
          <cell r="H58">
            <v>10</v>
          </cell>
          <cell r="I58">
            <v>6.833333333333333</v>
          </cell>
          <cell r="J58">
            <v>7.6111111111111107</v>
          </cell>
          <cell r="K58">
            <v>6</v>
          </cell>
        </row>
        <row r="59">
          <cell r="G59">
            <v>5</v>
          </cell>
          <cell r="H59">
            <v>6.166666666666667</v>
          </cell>
          <cell r="I59">
            <v>4.333333333333333</v>
          </cell>
          <cell r="J59">
            <v>5.166666666666667</v>
          </cell>
          <cell r="K59">
            <v>0</v>
          </cell>
        </row>
        <row r="60">
          <cell r="G60">
            <v>10</v>
          </cell>
          <cell r="H60">
            <v>7</v>
          </cell>
          <cell r="I60">
            <v>7.5</v>
          </cell>
          <cell r="J60">
            <v>8.1666666666666661</v>
          </cell>
          <cell r="K60">
            <v>6</v>
          </cell>
        </row>
        <row r="61">
          <cell r="G61">
            <v>1.1666666666666667</v>
          </cell>
          <cell r="H61">
            <v>10.666666666666666</v>
          </cell>
          <cell r="I61">
            <v>3.6666666666666665</v>
          </cell>
          <cell r="J61">
            <v>5.1666666666666661</v>
          </cell>
          <cell r="K61">
            <v>6</v>
          </cell>
        </row>
        <row r="62">
          <cell r="G62">
            <v>4.5</v>
          </cell>
          <cell r="H62">
            <v>5.666666666666667</v>
          </cell>
          <cell r="I62">
            <v>3.5833333333333335</v>
          </cell>
          <cell r="J62">
            <v>4.5833333333333339</v>
          </cell>
          <cell r="K62">
            <v>0</v>
          </cell>
        </row>
        <row r="63">
          <cell r="G63">
            <v>4.5</v>
          </cell>
          <cell r="H63">
            <v>10.666666666666666</v>
          </cell>
          <cell r="I63">
            <v>2.8333333333333335</v>
          </cell>
          <cell r="J63">
            <v>6</v>
          </cell>
          <cell r="K63">
            <v>6</v>
          </cell>
        </row>
        <row r="64">
          <cell r="G64">
            <v>6.5</v>
          </cell>
          <cell r="H64">
            <v>7.5</v>
          </cell>
          <cell r="I64">
            <v>4</v>
          </cell>
          <cell r="J64">
            <v>6</v>
          </cell>
          <cell r="K64">
            <v>0</v>
          </cell>
        </row>
        <row r="65">
          <cell r="G65">
            <v>5.333333333333333</v>
          </cell>
          <cell r="H65">
            <v>6.333333333333333</v>
          </cell>
          <cell r="I65">
            <v>4.916666666666667</v>
          </cell>
          <cell r="J65">
            <v>5.5277777777777777</v>
          </cell>
          <cell r="K65">
            <v>0</v>
          </cell>
        </row>
        <row r="66">
          <cell r="G66">
            <v>8.1666666666666661</v>
          </cell>
          <cell r="H66">
            <v>10.5</v>
          </cell>
          <cell r="I66">
            <v>8.0833333333333339</v>
          </cell>
          <cell r="J66">
            <v>8.9166666666666661</v>
          </cell>
          <cell r="K66">
            <v>6</v>
          </cell>
        </row>
        <row r="67">
          <cell r="G67">
            <v>5.5566666666666675</v>
          </cell>
          <cell r="H67">
            <v>10.166666666666666</v>
          </cell>
          <cell r="I67">
            <v>6.333333333333333</v>
          </cell>
          <cell r="J67">
            <v>7.3522222222222213</v>
          </cell>
          <cell r="K67">
            <v>6</v>
          </cell>
        </row>
        <row r="68">
          <cell r="G68">
            <v>10.083333333333334</v>
          </cell>
          <cell r="H68">
            <v>11.25</v>
          </cell>
          <cell r="I68">
            <v>3.6666666666666665</v>
          </cell>
          <cell r="J68">
            <v>8.3333333333333339</v>
          </cell>
          <cell r="K68">
            <v>12</v>
          </cell>
        </row>
        <row r="69">
          <cell r="G69">
            <v>7.333333333333333</v>
          </cell>
          <cell r="H69">
            <v>10.833333333333334</v>
          </cell>
          <cell r="I69">
            <v>6.166666666666667</v>
          </cell>
          <cell r="J69">
            <v>8.1111111111111125</v>
          </cell>
          <cell r="K69">
            <v>6</v>
          </cell>
        </row>
        <row r="70">
          <cell r="G70">
            <v>8.5</v>
          </cell>
          <cell r="H70">
            <v>7.666666666666667</v>
          </cell>
          <cell r="I70">
            <v>7.75</v>
          </cell>
          <cell r="J70">
            <v>7.9722222222222223</v>
          </cell>
          <cell r="K70">
            <v>0</v>
          </cell>
        </row>
        <row r="71">
          <cell r="G71">
            <v>10</v>
          </cell>
          <cell r="H71">
            <v>10.333333333333334</v>
          </cell>
          <cell r="I71">
            <v>7.5</v>
          </cell>
          <cell r="J71">
            <v>9.2777777777777786</v>
          </cell>
          <cell r="K71">
            <v>12</v>
          </cell>
        </row>
        <row r="72">
          <cell r="G72">
            <v>10.003333333333334</v>
          </cell>
          <cell r="H72">
            <v>8.5</v>
          </cell>
          <cell r="I72">
            <v>5.583333333333333</v>
          </cell>
          <cell r="J72">
            <v>8.0288888888888881</v>
          </cell>
          <cell r="K72">
            <v>6</v>
          </cell>
        </row>
        <row r="73">
          <cell r="G73">
            <v>6.666666666666667</v>
          </cell>
          <cell r="H73">
            <v>4.166666666666667</v>
          </cell>
          <cell r="I73">
            <v>3.1666666666666665</v>
          </cell>
          <cell r="J73">
            <v>4.666666666666667</v>
          </cell>
          <cell r="K73">
            <v>0</v>
          </cell>
        </row>
        <row r="74">
          <cell r="G74">
            <v>10</v>
          </cell>
          <cell r="H74">
            <v>3.6666666666666665</v>
          </cell>
          <cell r="I74">
            <v>4.5</v>
          </cell>
          <cell r="J74">
            <v>6.0555555555555554</v>
          </cell>
          <cell r="K74">
            <v>6</v>
          </cell>
        </row>
        <row r="75">
          <cell r="G75">
            <v>9.3333333333333339</v>
          </cell>
          <cell r="H75">
            <v>7.833333333333333</v>
          </cell>
          <cell r="I75">
            <v>10.5</v>
          </cell>
          <cell r="J75">
            <v>9.2222222222222232</v>
          </cell>
          <cell r="K75">
            <v>6</v>
          </cell>
        </row>
        <row r="76">
          <cell r="G76">
            <v>10.333333333333334</v>
          </cell>
          <cell r="H76">
            <v>5.5</v>
          </cell>
          <cell r="I76">
            <v>5.833333333333333</v>
          </cell>
          <cell r="J76">
            <v>7.2222222222222223</v>
          </cell>
          <cell r="K76">
            <v>6</v>
          </cell>
        </row>
        <row r="77">
          <cell r="G77">
            <v>10</v>
          </cell>
          <cell r="H77">
            <v>5</v>
          </cell>
          <cell r="I77">
            <v>2.5833333333333335</v>
          </cell>
          <cell r="J77">
            <v>5.8611111111111107</v>
          </cell>
          <cell r="K77">
            <v>6</v>
          </cell>
        </row>
        <row r="78">
          <cell r="G78">
            <v>12.666666666666666</v>
          </cell>
          <cell r="H78">
            <v>5.583333333333333</v>
          </cell>
          <cell r="I78">
            <v>5.916666666666667</v>
          </cell>
          <cell r="J78">
            <v>8.0555555555555554</v>
          </cell>
          <cell r="K78">
            <v>6</v>
          </cell>
        </row>
        <row r="79">
          <cell r="G79">
            <v>7.666666666666667</v>
          </cell>
          <cell r="H79">
            <v>5</v>
          </cell>
          <cell r="I79">
            <v>4.166666666666667</v>
          </cell>
          <cell r="J79">
            <v>5.6111111111111116</v>
          </cell>
          <cell r="K79">
            <v>0</v>
          </cell>
        </row>
        <row r="80">
          <cell r="G80">
            <v>10.75</v>
          </cell>
          <cell r="H80">
            <v>9.2533333333333339</v>
          </cell>
          <cell r="I80">
            <v>10</v>
          </cell>
          <cell r="J80">
            <v>10.001111111111111</v>
          </cell>
          <cell r="K80">
            <v>18</v>
          </cell>
        </row>
        <row r="81">
          <cell r="G81">
            <v>10</v>
          </cell>
          <cell r="H81">
            <v>5</v>
          </cell>
          <cell r="I81">
            <v>10</v>
          </cell>
          <cell r="J81">
            <v>8.3333333333333339</v>
          </cell>
          <cell r="K81">
            <v>12</v>
          </cell>
        </row>
        <row r="82">
          <cell r="G82">
            <v>8</v>
          </cell>
          <cell r="H82">
            <v>7.5</v>
          </cell>
          <cell r="I82">
            <v>6.5</v>
          </cell>
          <cell r="J82">
            <v>7.333333333333333</v>
          </cell>
          <cell r="K82">
            <v>0</v>
          </cell>
        </row>
        <row r="83">
          <cell r="G83">
            <v>8.8333333333333339</v>
          </cell>
          <cell r="H83">
            <v>10</v>
          </cell>
          <cell r="I83">
            <v>4.833333333333333</v>
          </cell>
          <cell r="J83">
            <v>7.8888888888888893</v>
          </cell>
          <cell r="K83">
            <v>6</v>
          </cell>
        </row>
        <row r="84">
          <cell r="G84">
            <v>7.5</v>
          </cell>
          <cell r="H84">
            <v>10</v>
          </cell>
          <cell r="I84">
            <v>5.333333333333333</v>
          </cell>
          <cell r="J84">
            <v>7.6111111111111107</v>
          </cell>
          <cell r="K84">
            <v>6</v>
          </cell>
        </row>
        <row r="85">
          <cell r="G85">
            <v>10.333333333333334</v>
          </cell>
          <cell r="H85">
            <v>4.666666666666667</v>
          </cell>
          <cell r="I85">
            <v>8.75</v>
          </cell>
          <cell r="J85">
            <v>7.916666666666667</v>
          </cell>
          <cell r="K85">
            <v>6</v>
          </cell>
        </row>
        <row r="86">
          <cell r="G86">
            <v>7.666666666666667</v>
          </cell>
          <cell r="H86">
            <v>10.166666666666666</v>
          </cell>
          <cell r="I86">
            <v>3.5833333333333335</v>
          </cell>
          <cell r="J86">
            <v>7.1388888888888893</v>
          </cell>
          <cell r="K86">
            <v>6</v>
          </cell>
        </row>
        <row r="87">
          <cell r="G87">
            <v>7.25</v>
          </cell>
          <cell r="H87">
            <v>7.333333333333333</v>
          </cell>
          <cell r="I87">
            <v>6.416666666666667</v>
          </cell>
          <cell r="J87">
            <v>7</v>
          </cell>
          <cell r="K87">
            <v>0</v>
          </cell>
        </row>
        <row r="88">
          <cell r="G88">
            <v>10</v>
          </cell>
          <cell r="H88">
            <v>8</v>
          </cell>
          <cell r="I88">
            <v>7</v>
          </cell>
          <cell r="J88">
            <v>8.3333333333333339</v>
          </cell>
          <cell r="K88">
            <v>6</v>
          </cell>
        </row>
        <row r="89">
          <cell r="G89">
            <v>10.333333333333334</v>
          </cell>
          <cell r="H89">
            <v>3.8333333333333335</v>
          </cell>
          <cell r="I89">
            <v>4.166666666666667</v>
          </cell>
          <cell r="J89">
            <v>6.1111111111111116</v>
          </cell>
          <cell r="K89">
            <v>6</v>
          </cell>
        </row>
        <row r="90">
          <cell r="G90">
            <v>7.333333333333333</v>
          </cell>
          <cell r="H90">
            <v>7.166666666666667</v>
          </cell>
          <cell r="I90">
            <v>5.833333333333333</v>
          </cell>
          <cell r="J90">
            <v>6.7777777777777777</v>
          </cell>
          <cell r="K90">
            <v>0</v>
          </cell>
        </row>
        <row r="91">
          <cell r="G91">
            <v>8.1666666666666661</v>
          </cell>
          <cell r="H91">
            <v>7.166666666666667</v>
          </cell>
          <cell r="I91">
            <v>8.4166666666666661</v>
          </cell>
          <cell r="J91">
            <v>7.916666666666667</v>
          </cell>
          <cell r="K91">
            <v>0</v>
          </cell>
        </row>
        <row r="92">
          <cell r="G92">
            <v>3.6666666666666665</v>
          </cell>
          <cell r="H92">
            <v>4</v>
          </cell>
          <cell r="I92">
            <v>2.6666666666666665</v>
          </cell>
          <cell r="J92">
            <v>3.4444444444444442</v>
          </cell>
          <cell r="K92">
            <v>0</v>
          </cell>
        </row>
        <row r="93">
          <cell r="G93">
            <v>8.1666666666666661</v>
          </cell>
          <cell r="H93">
            <v>7.5</v>
          </cell>
          <cell r="I93">
            <v>6.416666666666667</v>
          </cell>
          <cell r="J93">
            <v>7.3611111111111107</v>
          </cell>
          <cell r="K93">
            <v>0</v>
          </cell>
        </row>
        <row r="94">
          <cell r="G94">
            <v>3.3333333333333335</v>
          </cell>
          <cell r="H94">
            <v>7</v>
          </cell>
          <cell r="I94">
            <v>3</v>
          </cell>
          <cell r="J94">
            <v>4.4444444444444446</v>
          </cell>
          <cell r="K94">
            <v>0</v>
          </cell>
        </row>
        <row r="95">
          <cell r="G95">
            <v>10.003333333333332</v>
          </cell>
          <cell r="H95">
            <v>6.833333333333333</v>
          </cell>
          <cell r="I95">
            <v>5.666666666666667</v>
          </cell>
          <cell r="J95">
            <v>7.5011111111111113</v>
          </cell>
          <cell r="K95">
            <v>6</v>
          </cell>
        </row>
        <row r="96">
          <cell r="G96">
            <v>6.166666666666667</v>
          </cell>
          <cell r="H96">
            <v>7.166666666666667</v>
          </cell>
          <cell r="I96">
            <v>6.666666666666667</v>
          </cell>
          <cell r="J96">
            <v>6.666666666666667</v>
          </cell>
          <cell r="K96">
            <v>0</v>
          </cell>
        </row>
        <row r="97">
          <cell r="G97">
            <v>4</v>
          </cell>
          <cell r="H97">
            <v>4.666666666666667</v>
          </cell>
          <cell r="I97">
            <v>3.0400000000000005</v>
          </cell>
          <cell r="J97">
            <v>3.9022222222222229</v>
          </cell>
          <cell r="K97">
            <v>0</v>
          </cell>
        </row>
        <row r="98">
          <cell r="G98">
            <v>10.003333333333334</v>
          </cell>
          <cell r="H98">
            <v>6.5</v>
          </cell>
          <cell r="I98">
            <v>3.9166666666666665</v>
          </cell>
          <cell r="J98">
            <v>6.8066666666666675</v>
          </cell>
          <cell r="K98">
            <v>6</v>
          </cell>
        </row>
        <row r="99">
          <cell r="G99">
            <v>6.833333333333333</v>
          </cell>
          <cell r="H99">
            <v>5</v>
          </cell>
          <cell r="I99">
            <v>5.333333333333333</v>
          </cell>
          <cell r="J99">
            <v>5.7222222222222223</v>
          </cell>
          <cell r="K99">
            <v>0</v>
          </cell>
        </row>
        <row r="100">
          <cell r="G100">
            <v>9</v>
          </cell>
          <cell r="H100">
            <v>8.6666666666666661</v>
          </cell>
          <cell r="I100">
            <v>5</v>
          </cell>
          <cell r="J100">
            <v>7.5555555555555545</v>
          </cell>
          <cell r="K100">
            <v>0</v>
          </cell>
        </row>
        <row r="101">
          <cell r="G101">
            <v>10.791111111111112</v>
          </cell>
          <cell r="H101">
            <v>6.833333333333333</v>
          </cell>
          <cell r="I101">
            <v>4.166666666666667</v>
          </cell>
          <cell r="J101">
            <v>7.2637037037037047</v>
          </cell>
          <cell r="K101">
            <v>6</v>
          </cell>
        </row>
        <row r="102">
          <cell r="G102">
            <v>8.3333333333333339</v>
          </cell>
          <cell r="H102">
            <v>7.666666666666667</v>
          </cell>
          <cell r="I102">
            <v>3</v>
          </cell>
          <cell r="J102">
            <v>6.333333333333333</v>
          </cell>
          <cell r="K102">
            <v>0</v>
          </cell>
        </row>
        <row r="103">
          <cell r="G103">
            <v>10.166666666666666</v>
          </cell>
          <cell r="H103">
            <v>5</v>
          </cell>
          <cell r="I103">
            <v>5.333333333333333</v>
          </cell>
          <cell r="J103">
            <v>6.833333333333333</v>
          </cell>
          <cell r="K103">
            <v>6</v>
          </cell>
        </row>
        <row r="104">
          <cell r="G104">
            <v>8</v>
          </cell>
          <cell r="H104">
            <v>6.166666666666667</v>
          </cell>
          <cell r="I104">
            <v>7</v>
          </cell>
          <cell r="J104">
            <v>7.0555555555555562</v>
          </cell>
          <cell r="K104">
            <v>0</v>
          </cell>
        </row>
        <row r="105">
          <cell r="G105">
            <v>10</v>
          </cell>
          <cell r="H105">
            <v>6.666666666666667</v>
          </cell>
          <cell r="I105">
            <v>7.166666666666667</v>
          </cell>
          <cell r="J105">
            <v>7.9444444444444455</v>
          </cell>
          <cell r="K105">
            <v>6</v>
          </cell>
        </row>
        <row r="106">
          <cell r="G106">
            <v>8.3333333333333339</v>
          </cell>
          <cell r="H106">
            <v>8.6666666666666661</v>
          </cell>
          <cell r="I106">
            <v>4.166666666666667</v>
          </cell>
          <cell r="J106">
            <v>7.0555555555555562</v>
          </cell>
          <cell r="K106">
            <v>0</v>
          </cell>
        </row>
        <row r="107">
          <cell r="G107">
            <v>9</v>
          </cell>
          <cell r="H107">
            <v>6.166666666666667</v>
          </cell>
          <cell r="I107">
            <v>4.333333333333333</v>
          </cell>
          <cell r="J107">
            <v>6.5</v>
          </cell>
          <cell r="K107">
            <v>0</v>
          </cell>
        </row>
        <row r="108">
          <cell r="G108">
            <v>5.3566666666666665</v>
          </cell>
          <cell r="H108">
            <v>10.166666666666666</v>
          </cell>
          <cell r="I108">
            <v>7.666666666666667</v>
          </cell>
          <cell r="J108">
            <v>7.73</v>
          </cell>
          <cell r="K108">
            <v>6</v>
          </cell>
        </row>
        <row r="109">
          <cell r="G109">
            <v>10.333333333333334</v>
          </cell>
          <cell r="H109">
            <v>4.5</v>
          </cell>
          <cell r="I109">
            <v>4.166666666666667</v>
          </cell>
          <cell r="J109">
            <v>6.333333333333333</v>
          </cell>
          <cell r="K109">
            <v>6</v>
          </cell>
        </row>
        <row r="110">
          <cell r="G110">
            <v>10</v>
          </cell>
          <cell r="H110">
            <v>7.333333333333333</v>
          </cell>
          <cell r="I110">
            <v>3.4166666666666665</v>
          </cell>
          <cell r="J110">
            <v>6.916666666666667</v>
          </cell>
          <cell r="K110">
            <v>6</v>
          </cell>
        </row>
        <row r="111">
          <cell r="G111">
            <v>5.166666666666667</v>
          </cell>
          <cell r="H111">
            <v>11.5</v>
          </cell>
          <cell r="I111">
            <v>5.916666666666667</v>
          </cell>
          <cell r="J111">
            <v>7.5277777777777786</v>
          </cell>
          <cell r="K111">
            <v>6</v>
          </cell>
        </row>
        <row r="112">
          <cell r="G112">
            <v>10</v>
          </cell>
          <cell r="H112">
            <v>0.5</v>
          </cell>
          <cell r="I112">
            <v>4.333333333333333</v>
          </cell>
          <cell r="J112">
            <v>4.9444444444444438</v>
          </cell>
          <cell r="K112">
            <v>6</v>
          </cell>
        </row>
        <row r="113">
          <cell r="G113">
            <v>4.625</v>
          </cell>
          <cell r="H113">
            <v>7.833333333333333</v>
          </cell>
          <cell r="I113">
            <v>5.916666666666667</v>
          </cell>
          <cell r="J113">
            <v>6.125</v>
          </cell>
          <cell r="K113">
            <v>0</v>
          </cell>
        </row>
        <row r="114">
          <cell r="G114">
            <v>9.3333333333333339</v>
          </cell>
          <cell r="H114">
            <v>10.166666666666666</v>
          </cell>
          <cell r="I114">
            <v>7.083333333333333</v>
          </cell>
          <cell r="J114">
            <v>8.8611111111111107</v>
          </cell>
          <cell r="K114">
            <v>6</v>
          </cell>
        </row>
        <row r="115">
          <cell r="G115">
            <v>8.4166666666666661</v>
          </cell>
          <cell r="H115">
            <v>5.833333333333333</v>
          </cell>
          <cell r="I115">
            <v>6.833333333333333</v>
          </cell>
          <cell r="J115">
            <v>7.0277777777777777</v>
          </cell>
          <cell r="K115">
            <v>0</v>
          </cell>
        </row>
        <row r="116">
          <cell r="G116">
            <v>7.833333333333333</v>
          </cell>
          <cell r="H116">
            <v>5.166666666666667</v>
          </cell>
          <cell r="I116">
            <v>3.8333333333333335</v>
          </cell>
          <cell r="J116">
            <v>5.6111111111111107</v>
          </cell>
          <cell r="K116">
            <v>0</v>
          </cell>
        </row>
        <row r="117">
          <cell r="G117">
            <v>10</v>
          </cell>
          <cell r="H117">
            <v>5.166666666666667</v>
          </cell>
          <cell r="I117">
            <v>5.75</v>
          </cell>
          <cell r="J117">
            <v>6.9722222222222223</v>
          </cell>
          <cell r="K117">
            <v>6</v>
          </cell>
        </row>
        <row r="118">
          <cell r="G118">
            <v>11</v>
          </cell>
          <cell r="H118">
            <v>6</v>
          </cell>
          <cell r="I118">
            <v>5.583333333333333</v>
          </cell>
          <cell r="J118">
            <v>7.5277777777777777</v>
          </cell>
          <cell r="K118">
            <v>6</v>
          </cell>
        </row>
        <row r="119">
          <cell r="G119">
            <v>6.166666666666667</v>
          </cell>
          <cell r="H119">
            <v>2</v>
          </cell>
          <cell r="I119">
            <v>3.6666666666666665</v>
          </cell>
          <cell r="J119">
            <v>3.9444444444444446</v>
          </cell>
          <cell r="K119">
            <v>0</v>
          </cell>
        </row>
        <row r="120">
          <cell r="G120">
            <v>6.333333333333333</v>
          </cell>
          <cell r="H120">
            <v>7.583333333333333</v>
          </cell>
          <cell r="I120">
            <v>6.833333333333333</v>
          </cell>
          <cell r="J120">
            <v>6.916666666666667</v>
          </cell>
          <cell r="K120">
            <v>0</v>
          </cell>
        </row>
        <row r="121">
          <cell r="G121">
            <v>8.1666666666666661</v>
          </cell>
          <cell r="H121">
            <v>10</v>
          </cell>
          <cell r="I121">
            <v>5.916666666666667</v>
          </cell>
          <cell r="J121">
            <v>8.0277777777777786</v>
          </cell>
          <cell r="K121">
            <v>6</v>
          </cell>
        </row>
        <row r="122">
          <cell r="G122">
            <v>6.5</v>
          </cell>
          <cell r="H122">
            <v>7.5</v>
          </cell>
          <cell r="I122">
            <v>7.166666666666667</v>
          </cell>
          <cell r="J122">
            <v>7.0555555555555562</v>
          </cell>
          <cell r="K122">
            <v>0</v>
          </cell>
        </row>
        <row r="123">
          <cell r="G123">
            <v>7</v>
          </cell>
          <cell r="H123">
            <v>3.8333333333333335</v>
          </cell>
          <cell r="I123">
            <v>3.6666666666666665</v>
          </cell>
          <cell r="J123">
            <v>4.833333333333333</v>
          </cell>
          <cell r="K123">
            <v>0</v>
          </cell>
        </row>
        <row r="124">
          <cell r="G124">
            <v>10.666666666666666</v>
          </cell>
          <cell r="H124">
            <v>4.5</v>
          </cell>
          <cell r="I124">
            <v>5.833333333333333</v>
          </cell>
          <cell r="J124">
            <v>7</v>
          </cell>
          <cell r="K124">
            <v>6</v>
          </cell>
        </row>
        <row r="125">
          <cell r="G125">
            <v>5.666666666666667</v>
          </cell>
          <cell r="H125">
            <v>10</v>
          </cell>
          <cell r="I125">
            <v>8</v>
          </cell>
          <cell r="J125">
            <v>7.8888888888888893</v>
          </cell>
          <cell r="K125">
            <v>6</v>
          </cell>
        </row>
        <row r="126">
          <cell r="G126">
            <v>11</v>
          </cell>
          <cell r="H126">
            <v>7.333333333333333</v>
          </cell>
          <cell r="I126">
            <v>5.333333333333333</v>
          </cell>
          <cell r="J126">
            <v>7.8888888888888884</v>
          </cell>
          <cell r="K126">
            <v>6</v>
          </cell>
        </row>
        <row r="127">
          <cell r="G127">
            <v>6.833333333333333</v>
          </cell>
          <cell r="H127">
            <v>10.166666666666666</v>
          </cell>
          <cell r="I127">
            <v>5.166666666666667</v>
          </cell>
          <cell r="J127">
            <v>7.3888888888888893</v>
          </cell>
          <cell r="K127">
            <v>6</v>
          </cell>
        </row>
        <row r="128">
          <cell r="G128">
            <v>5.5</v>
          </cell>
          <cell r="H128">
            <v>10.5</v>
          </cell>
          <cell r="I128">
            <v>3.3333333333333335</v>
          </cell>
          <cell r="J128">
            <v>6.4444444444444438</v>
          </cell>
          <cell r="K128">
            <v>6</v>
          </cell>
        </row>
        <row r="129">
          <cell r="G129">
            <v>5.25</v>
          </cell>
          <cell r="H129">
            <v>7.5</v>
          </cell>
          <cell r="I129">
            <v>7.333333333333333</v>
          </cell>
          <cell r="J129">
            <v>6.6944444444444438</v>
          </cell>
          <cell r="K129">
            <v>0</v>
          </cell>
        </row>
        <row r="130">
          <cell r="G130">
            <v>8.1666666666666661</v>
          </cell>
          <cell r="H130">
            <v>10</v>
          </cell>
          <cell r="I130">
            <v>7.333333333333333</v>
          </cell>
          <cell r="J130">
            <v>8.5</v>
          </cell>
          <cell r="K130">
            <v>6</v>
          </cell>
        </row>
        <row r="131">
          <cell r="G131">
            <v>7.166666666666667</v>
          </cell>
          <cell r="H131">
            <v>10</v>
          </cell>
          <cell r="I131">
            <v>5</v>
          </cell>
          <cell r="J131">
            <v>7.3888888888888893</v>
          </cell>
          <cell r="K131">
            <v>6</v>
          </cell>
        </row>
        <row r="132">
          <cell r="G132">
            <v>8.8333333333333339</v>
          </cell>
          <cell r="H132">
            <v>7.333333333333333</v>
          </cell>
          <cell r="I132">
            <v>5.083333333333333</v>
          </cell>
          <cell r="J132">
            <v>7.083333333333333</v>
          </cell>
          <cell r="K132">
            <v>0</v>
          </cell>
        </row>
        <row r="133">
          <cell r="G133">
            <v>8.9166666666666661</v>
          </cell>
          <cell r="H133">
            <v>5.333333333333333</v>
          </cell>
          <cell r="I133">
            <v>6.916666666666667</v>
          </cell>
          <cell r="J133">
            <v>7.0555555555555562</v>
          </cell>
          <cell r="K133">
            <v>0</v>
          </cell>
        </row>
        <row r="134">
          <cell r="G134">
            <v>6.04</v>
          </cell>
          <cell r="H134">
            <v>11.333333333333334</v>
          </cell>
          <cell r="I134">
            <v>4.5</v>
          </cell>
          <cell r="J134">
            <v>7.2911111111111113</v>
          </cell>
          <cell r="K134">
            <v>6</v>
          </cell>
        </row>
        <row r="135">
          <cell r="G135">
            <v>10.5</v>
          </cell>
          <cell r="H135">
            <v>7</v>
          </cell>
          <cell r="I135">
            <v>11.25</v>
          </cell>
          <cell r="J135">
            <v>9.5833333333333339</v>
          </cell>
          <cell r="K135">
            <v>12</v>
          </cell>
        </row>
        <row r="136">
          <cell r="G136">
            <v>6.5</v>
          </cell>
          <cell r="H136">
            <v>10.166666666666666</v>
          </cell>
          <cell r="I136">
            <v>6.5</v>
          </cell>
          <cell r="J136">
            <v>7.7222222222222214</v>
          </cell>
          <cell r="K136">
            <v>6</v>
          </cell>
        </row>
        <row r="137">
          <cell r="G137">
            <v>11</v>
          </cell>
          <cell r="H137">
            <v>10</v>
          </cell>
          <cell r="I137">
            <v>10.833333333333334</v>
          </cell>
          <cell r="J137">
            <v>10.611111111111112</v>
          </cell>
          <cell r="K137">
            <v>18</v>
          </cell>
        </row>
        <row r="138">
          <cell r="G138">
            <v>7.833333333333333</v>
          </cell>
          <cell r="H138">
            <v>7.5</v>
          </cell>
          <cell r="I138">
            <v>8.1666666666666661</v>
          </cell>
          <cell r="J138">
            <v>7.833333333333333</v>
          </cell>
          <cell r="K138">
            <v>0</v>
          </cell>
        </row>
        <row r="139">
          <cell r="G139">
            <v>6.666666666666667</v>
          </cell>
          <cell r="H139">
            <v>7.166666666666667</v>
          </cell>
          <cell r="I139">
            <v>6.75</v>
          </cell>
          <cell r="J139">
            <v>6.8611111111111116</v>
          </cell>
          <cell r="K139">
            <v>0</v>
          </cell>
        </row>
        <row r="140">
          <cell r="G140">
            <v>10.166666666666666</v>
          </cell>
          <cell r="H140">
            <v>4</v>
          </cell>
          <cell r="I140">
            <v>10.166666666666666</v>
          </cell>
          <cell r="J140">
            <v>8.1111111111111107</v>
          </cell>
          <cell r="K140">
            <v>12</v>
          </cell>
        </row>
        <row r="141">
          <cell r="G141">
            <v>6.083333333333333</v>
          </cell>
          <cell r="H141">
            <v>10</v>
          </cell>
          <cell r="I141">
            <v>5.833333333333333</v>
          </cell>
          <cell r="J141">
            <v>7.3055555555555545</v>
          </cell>
          <cell r="K141">
            <v>6</v>
          </cell>
        </row>
        <row r="142">
          <cell r="G142">
            <v>5.75</v>
          </cell>
          <cell r="H142">
            <v>7.166666666666667</v>
          </cell>
          <cell r="I142">
            <v>8.3333333333333339</v>
          </cell>
          <cell r="J142">
            <v>7.083333333333333</v>
          </cell>
          <cell r="K142">
            <v>0</v>
          </cell>
        </row>
        <row r="143">
          <cell r="G143">
            <v>7.833333333333333</v>
          </cell>
          <cell r="H143">
            <v>11.666666666666666</v>
          </cell>
          <cell r="I143">
            <v>7.5</v>
          </cell>
          <cell r="J143">
            <v>9</v>
          </cell>
          <cell r="K143">
            <v>6</v>
          </cell>
        </row>
        <row r="144">
          <cell r="G144">
            <v>7.083333333333</v>
          </cell>
          <cell r="H144">
            <v>7</v>
          </cell>
          <cell r="I144">
            <v>10</v>
          </cell>
          <cell r="J144">
            <v>8.0277777777776667</v>
          </cell>
          <cell r="K144">
            <v>6</v>
          </cell>
        </row>
        <row r="145">
          <cell r="G145">
            <v>10.003333333333334</v>
          </cell>
          <cell r="H145">
            <v>4.333333333333333</v>
          </cell>
          <cell r="I145">
            <v>6.083333333333333</v>
          </cell>
          <cell r="J145">
            <v>6.8066666666666675</v>
          </cell>
          <cell r="K145">
            <v>6</v>
          </cell>
        </row>
        <row r="146">
          <cell r="G146">
            <v>4.916666666666667</v>
          </cell>
          <cell r="H146">
            <v>5.666666666666667</v>
          </cell>
          <cell r="I146">
            <v>5.166666666666667</v>
          </cell>
          <cell r="J146">
            <v>5.25</v>
          </cell>
          <cell r="K146">
            <v>0</v>
          </cell>
        </row>
        <row r="147">
          <cell r="G147">
            <v>5.3633333333333333</v>
          </cell>
          <cell r="H147">
            <v>11.666666666666666</v>
          </cell>
          <cell r="I147">
            <v>4.5</v>
          </cell>
          <cell r="J147">
            <v>7.1766666666666667</v>
          </cell>
          <cell r="K147">
            <v>6</v>
          </cell>
        </row>
        <row r="148">
          <cell r="G148">
            <v>5.333333333333333</v>
          </cell>
          <cell r="H148">
            <v>1.3333333333333333</v>
          </cell>
          <cell r="I148">
            <v>3.3333333333333335</v>
          </cell>
          <cell r="J148">
            <v>3.3333333333333335</v>
          </cell>
          <cell r="K148">
            <v>0</v>
          </cell>
        </row>
        <row r="149">
          <cell r="G149">
            <v>6.166666666666667</v>
          </cell>
          <cell r="H149">
            <v>6.666666666666667</v>
          </cell>
          <cell r="I149">
            <v>10</v>
          </cell>
          <cell r="J149">
            <v>7.6111111111111116</v>
          </cell>
          <cell r="K149">
            <v>6</v>
          </cell>
        </row>
        <row r="150">
          <cell r="G150">
            <v>4.25</v>
          </cell>
          <cell r="H150">
            <v>6.5</v>
          </cell>
          <cell r="I150">
            <v>5.666666666666667</v>
          </cell>
          <cell r="J150">
            <v>5.4722222222222223</v>
          </cell>
          <cell r="K150">
            <v>0</v>
          </cell>
        </row>
        <row r="151">
          <cell r="G151">
            <v>7.416666666666667</v>
          </cell>
          <cell r="H151">
            <v>6.166666666666667</v>
          </cell>
          <cell r="I151">
            <v>7.5</v>
          </cell>
          <cell r="J151">
            <v>7.0277777777777786</v>
          </cell>
          <cell r="K151">
            <v>0</v>
          </cell>
        </row>
        <row r="152">
          <cell r="G152">
            <v>10.916666666666666</v>
          </cell>
          <cell r="H152">
            <v>5</v>
          </cell>
          <cell r="I152">
            <v>4.083333333333333</v>
          </cell>
          <cell r="J152">
            <v>6.666666666666667</v>
          </cell>
          <cell r="K152">
            <v>6</v>
          </cell>
        </row>
        <row r="153">
          <cell r="G153">
            <v>10.25</v>
          </cell>
          <cell r="H153">
            <v>1.6666666666666667</v>
          </cell>
          <cell r="I153">
            <v>3.8333333333333335</v>
          </cell>
          <cell r="J153">
            <v>5.25</v>
          </cell>
          <cell r="K153">
            <v>6</v>
          </cell>
        </row>
        <row r="154">
          <cell r="G154">
            <v>5.916666666666667</v>
          </cell>
          <cell r="H154">
            <v>10</v>
          </cell>
          <cell r="I154">
            <v>5.833333333333333</v>
          </cell>
          <cell r="J154">
            <v>7.25</v>
          </cell>
          <cell r="K154">
            <v>6</v>
          </cell>
        </row>
        <row r="155">
          <cell r="G155">
            <v>7.583333333333333</v>
          </cell>
          <cell r="H155">
            <v>11.666666666666666</v>
          </cell>
          <cell r="I155">
            <v>4</v>
          </cell>
          <cell r="J155">
            <v>7.75</v>
          </cell>
          <cell r="K155">
            <v>6</v>
          </cell>
        </row>
        <row r="156">
          <cell r="G156">
            <v>8.5</v>
          </cell>
          <cell r="H156">
            <v>7</v>
          </cell>
          <cell r="I156">
            <v>8</v>
          </cell>
          <cell r="J156">
            <v>7.833333333333333</v>
          </cell>
          <cell r="K156">
            <v>0</v>
          </cell>
        </row>
        <row r="157">
          <cell r="G157">
            <v>4.166666666666667</v>
          </cell>
          <cell r="H157">
            <v>4.833333333333333</v>
          </cell>
          <cell r="I157">
            <v>3</v>
          </cell>
          <cell r="J157">
            <v>4</v>
          </cell>
          <cell r="K157">
            <v>0</v>
          </cell>
        </row>
        <row r="158">
          <cell r="G158">
            <v>8.1666666666666661</v>
          </cell>
          <cell r="H158">
            <v>10</v>
          </cell>
          <cell r="I158">
            <v>2.6666666666666665</v>
          </cell>
          <cell r="J158">
            <v>6.9444444444444446</v>
          </cell>
          <cell r="K158">
            <v>6</v>
          </cell>
        </row>
        <row r="159">
          <cell r="G159">
            <v>5.166666666666667</v>
          </cell>
          <cell r="H159">
            <v>11.666666666666666</v>
          </cell>
          <cell r="I159">
            <v>4.333333333333333</v>
          </cell>
          <cell r="J159">
            <v>7.0555555555555545</v>
          </cell>
          <cell r="K159">
            <v>6</v>
          </cell>
        </row>
        <row r="160">
          <cell r="G160">
            <v>7.833333333333333</v>
          </cell>
          <cell r="H160">
            <v>11.833333333333334</v>
          </cell>
          <cell r="I160">
            <v>10.833333333333334</v>
          </cell>
          <cell r="J160">
            <v>10.166666666666666</v>
          </cell>
          <cell r="K160">
            <v>18</v>
          </cell>
        </row>
        <row r="161">
          <cell r="G161">
            <v>9</v>
          </cell>
          <cell r="H161">
            <v>10</v>
          </cell>
          <cell r="I161">
            <v>5.583333333333333</v>
          </cell>
          <cell r="J161">
            <v>8.1944444444444446</v>
          </cell>
          <cell r="K161">
            <v>6</v>
          </cell>
        </row>
        <row r="162">
          <cell r="G162">
            <v>7.166666666666667</v>
          </cell>
          <cell r="H162">
            <v>7.5</v>
          </cell>
          <cell r="I162">
            <v>4.833333333333333</v>
          </cell>
          <cell r="J162">
            <v>6.5</v>
          </cell>
          <cell r="K162">
            <v>0</v>
          </cell>
        </row>
        <row r="163">
          <cell r="G163">
            <v>10.166666666666666</v>
          </cell>
          <cell r="H163">
            <v>3.3333333333333335</v>
          </cell>
          <cell r="I163">
            <v>5</v>
          </cell>
          <cell r="J163">
            <v>6.166666666666667</v>
          </cell>
          <cell r="K163">
            <v>6</v>
          </cell>
        </row>
        <row r="164">
          <cell r="G164">
            <v>6.2233333333333336</v>
          </cell>
          <cell r="H164">
            <v>10</v>
          </cell>
          <cell r="I164">
            <v>6.75</v>
          </cell>
          <cell r="J164">
            <v>7.6577777777777776</v>
          </cell>
          <cell r="K164">
            <v>6</v>
          </cell>
        </row>
        <row r="165">
          <cell r="G165">
            <v>10.5</v>
          </cell>
          <cell r="H165">
            <v>5</v>
          </cell>
          <cell r="I165">
            <v>6</v>
          </cell>
          <cell r="J165">
            <v>7.166666666666667</v>
          </cell>
          <cell r="K165">
            <v>6</v>
          </cell>
        </row>
        <row r="166">
          <cell r="G166">
            <v>7.083333333333333</v>
          </cell>
          <cell r="H166">
            <v>6.833333333333333</v>
          </cell>
          <cell r="I166">
            <v>5</v>
          </cell>
          <cell r="J166">
            <v>6.3055555555555545</v>
          </cell>
          <cell r="K166">
            <v>0</v>
          </cell>
        </row>
        <row r="167">
          <cell r="G167">
            <v>7</v>
          </cell>
          <cell r="H167">
            <v>10</v>
          </cell>
          <cell r="I167">
            <v>7.833333333333333</v>
          </cell>
          <cell r="J167">
            <v>8.2777777777777786</v>
          </cell>
          <cell r="K167">
            <v>6</v>
          </cell>
        </row>
        <row r="168">
          <cell r="G168">
            <v>4.5</v>
          </cell>
          <cell r="H168">
            <v>10.166666666666666</v>
          </cell>
          <cell r="I168">
            <v>4.416666666666667</v>
          </cell>
          <cell r="J168">
            <v>6.3611111111111107</v>
          </cell>
          <cell r="K168">
            <v>6</v>
          </cell>
        </row>
        <row r="169">
          <cell r="G169">
            <v>11.583333333333334</v>
          </cell>
          <cell r="H169">
            <v>7.166666666666667</v>
          </cell>
          <cell r="I169">
            <v>8.3333333333333339</v>
          </cell>
          <cell r="J169">
            <v>9.0277777777777786</v>
          </cell>
          <cell r="K169">
            <v>6</v>
          </cell>
        </row>
        <row r="170">
          <cell r="G170">
            <v>10</v>
          </cell>
          <cell r="H170">
            <v>8.3333333333333339</v>
          </cell>
          <cell r="I170">
            <v>6.416666666666667</v>
          </cell>
          <cell r="J170">
            <v>8.2500000000000018</v>
          </cell>
          <cell r="K170">
            <v>6</v>
          </cell>
        </row>
        <row r="171">
          <cell r="G171">
            <v>8.9166666666666661</v>
          </cell>
          <cell r="H171">
            <v>7.333333333333333</v>
          </cell>
          <cell r="I171">
            <v>7.333333333333333</v>
          </cell>
          <cell r="J171">
            <v>7.8611111111111107</v>
          </cell>
          <cell r="K171">
            <v>0</v>
          </cell>
        </row>
        <row r="172">
          <cell r="G172">
            <v>10.25</v>
          </cell>
          <cell r="H172">
            <v>8.1666666666666661</v>
          </cell>
          <cell r="I172">
            <v>4.333333333333333</v>
          </cell>
          <cell r="J172">
            <v>7.5833333333333321</v>
          </cell>
          <cell r="K172">
            <v>6</v>
          </cell>
        </row>
        <row r="173">
          <cell r="G173">
            <v>6.6966666666666663</v>
          </cell>
          <cell r="H173">
            <v>10.333333333333334</v>
          </cell>
          <cell r="I173">
            <v>3</v>
          </cell>
          <cell r="J173">
            <v>6.6766666666666667</v>
          </cell>
          <cell r="K173">
            <v>6</v>
          </cell>
        </row>
        <row r="174">
          <cell r="G174">
            <v>10.75</v>
          </cell>
          <cell r="H174">
            <v>10</v>
          </cell>
          <cell r="I174">
            <v>6</v>
          </cell>
          <cell r="J174">
            <v>8.9166666666666661</v>
          </cell>
          <cell r="K174">
            <v>12</v>
          </cell>
        </row>
        <row r="175">
          <cell r="G175">
            <v>8.8333333333333339</v>
          </cell>
          <cell r="H175">
            <v>10</v>
          </cell>
          <cell r="I175">
            <v>5.916666666666667</v>
          </cell>
          <cell r="J175">
            <v>8.2500000000000018</v>
          </cell>
          <cell r="K175">
            <v>6</v>
          </cell>
        </row>
      </sheetData>
      <sheetData sheetId="12">
        <row r="13">
          <cell r="G13">
            <v>13.0625</v>
          </cell>
          <cell r="H13">
            <v>9.5</v>
          </cell>
          <cell r="I13">
            <v>13.166666666666666</v>
          </cell>
          <cell r="J13">
            <v>12.089285714285714</v>
          </cell>
          <cell r="K13">
            <v>7</v>
          </cell>
        </row>
        <row r="14">
          <cell r="G14">
            <v>11.5</v>
          </cell>
          <cell r="H14">
            <v>10.88</v>
          </cell>
          <cell r="I14">
            <v>7.666666666666667</v>
          </cell>
          <cell r="J14">
            <v>9.6800000000000015</v>
          </cell>
          <cell r="K14">
            <v>4</v>
          </cell>
        </row>
        <row r="15">
          <cell r="G15">
            <v>10</v>
          </cell>
          <cell r="H15">
            <v>11.31</v>
          </cell>
          <cell r="I15">
            <v>10.5</v>
          </cell>
          <cell r="J15">
            <v>10.588571428571429</v>
          </cell>
          <cell r="K15">
            <v>7</v>
          </cell>
        </row>
        <row r="16">
          <cell r="G16">
            <v>12</v>
          </cell>
          <cell r="H16">
            <v>10.5</v>
          </cell>
          <cell r="I16">
            <v>8.3333333333333339</v>
          </cell>
          <cell r="J16">
            <v>10</v>
          </cell>
          <cell r="K16">
            <v>7</v>
          </cell>
        </row>
        <row r="17">
          <cell r="G17">
            <v>10</v>
          </cell>
          <cell r="H17">
            <v>8.91</v>
          </cell>
          <cell r="I17">
            <v>10.833333333333334</v>
          </cell>
          <cell r="J17">
            <v>10.045714285714284</v>
          </cell>
          <cell r="K17">
            <v>7</v>
          </cell>
        </row>
        <row r="18">
          <cell r="G18">
            <v>10.08</v>
          </cell>
          <cell r="H18">
            <v>11.91</v>
          </cell>
          <cell r="I18">
            <v>10.833333333333334</v>
          </cell>
          <cell r="J18">
            <v>10.925714285714287</v>
          </cell>
          <cell r="K18">
            <v>7</v>
          </cell>
        </row>
        <row r="19">
          <cell r="G19">
            <v>14</v>
          </cell>
          <cell r="H19">
            <v>14</v>
          </cell>
          <cell r="I19">
            <v>6.666666666666667</v>
          </cell>
          <cell r="J19">
            <v>10.857142857142858</v>
          </cell>
          <cell r="K19">
            <v>7</v>
          </cell>
        </row>
        <row r="20">
          <cell r="G20">
            <v>13.129999999999999</v>
          </cell>
          <cell r="H20">
            <v>12.33</v>
          </cell>
          <cell r="I20">
            <v>7.5</v>
          </cell>
          <cell r="J20">
            <v>10.488571428571429</v>
          </cell>
          <cell r="K20">
            <v>7</v>
          </cell>
        </row>
        <row r="21">
          <cell r="G21">
            <v>10.87</v>
          </cell>
          <cell r="H21">
            <v>10</v>
          </cell>
          <cell r="I21">
            <v>10.83</v>
          </cell>
          <cell r="J21">
            <v>10.604285714285712</v>
          </cell>
          <cell r="K21">
            <v>7</v>
          </cell>
        </row>
        <row r="22">
          <cell r="G22">
            <v>13.88</v>
          </cell>
          <cell r="H22">
            <v>8.5</v>
          </cell>
          <cell r="I22">
            <v>8.413333333333334</v>
          </cell>
          <cell r="J22">
            <v>10</v>
          </cell>
          <cell r="K22">
            <v>7</v>
          </cell>
        </row>
        <row r="23">
          <cell r="G23">
            <v>10.67</v>
          </cell>
          <cell r="H23">
            <v>11.44</v>
          </cell>
          <cell r="I23">
            <v>8.6666666666666661</v>
          </cell>
          <cell r="J23">
            <v>10.031428571428572</v>
          </cell>
          <cell r="K23">
            <v>7</v>
          </cell>
        </row>
        <row r="24">
          <cell r="G24">
            <v>14.63</v>
          </cell>
          <cell r="H24">
            <v>9.875</v>
          </cell>
          <cell r="I24">
            <v>11.833333333333334</v>
          </cell>
          <cell r="J24">
            <v>12.072857142857144</v>
          </cell>
          <cell r="K24">
            <v>7</v>
          </cell>
        </row>
        <row r="25">
          <cell r="G25">
            <v>14.31</v>
          </cell>
          <cell r="H25">
            <v>14.08</v>
          </cell>
          <cell r="I25">
            <v>9.3333333333333339</v>
          </cell>
          <cell r="J25">
            <v>12.111428571428572</v>
          </cell>
          <cell r="K25">
            <v>7</v>
          </cell>
        </row>
        <row r="26">
          <cell r="G26">
            <v>14.31</v>
          </cell>
          <cell r="H26">
            <v>10.620000000000001</v>
          </cell>
          <cell r="I26">
            <v>8.9166666666666661</v>
          </cell>
          <cell r="J26">
            <v>10.944285714285714</v>
          </cell>
          <cell r="K26">
            <v>7</v>
          </cell>
        </row>
        <row r="27">
          <cell r="G27">
            <v>10.55</v>
          </cell>
          <cell r="H27">
            <v>10.83</v>
          </cell>
          <cell r="I27">
            <v>9.08</v>
          </cell>
          <cell r="J27">
            <v>10</v>
          </cell>
          <cell r="K27">
            <v>7</v>
          </cell>
        </row>
        <row r="28">
          <cell r="G28">
            <v>10.25</v>
          </cell>
          <cell r="H28">
            <v>12.88</v>
          </cell>
          <cell r="I28">
            <v>9.1666666666666661</v>
          </cell>
          <cell r="J28">
            <v>10.537142857142857</v>
          </cell>
          <cell r="K28">
            <v>7</v>
          </cell>
        </row>
        <row r="29">
          <cell r="G29">
            <v>12.75</v>
          </cell>
          <cell r="H29">
            <v>10.75</v>
          </cell>
          <cell r="I29">
            <v>6.166666666666667</v>
          </cell>
          <cell r="J29">
            <v>9.3571428571428577</v>
          </cell>
          <cell r="K29">
            <v>4</v>
          </cell>
        </row>
        <row r="30">
          <cell r="G30">
            <v>14.309999999999999</v>
          </cell>
          <cell r="H30">
            <v>11.166666666666668</v>
          </cell>
          <cell r="I30">
            <v>7</v>
          </cell>
          <cell r="J30">
            <v>10.279047619047619</v>
          </cell>
          <cell r="K30">
            <v>7</v>
          </cell>
        </row>
        <row r="31">
          <cell r="G31">
            <v>10.5</v>
          </cell>
          <cell r="H31">
            <v>12.58</v>
          </cell>
          <cell r="I31">
            <v>9.5</v>
          </cell>
          <cell r="J31">
            <v>10.665714285714285</v>
          </cell>
          <cell r="K31">
            <v>7</v>
          </cell>
        </row>
        <row r="32">
          <cell r="G32">
            <v>11.5</v>
          </cell>
          <cell r="H32">
            <v>10.5</v>
          </cell>
          <cell r="I32">
            <v>11</v>
          </cell>
          <cell r="J32">
            <v>11</v>
          </cell>
          <cell r="K32">
            <v>7</v>
          </cell>
        </row>
        <row r="33">
          <cell r="G33">
            <v>10.26</v>
          </cell>
          <cell r="H33">
            <v>10</v>
          </cell>
          <cell r="I33">
            <v>7.666666666666667</v>
          </cell>
          <cell r="J33">
            <v>9.074285714285713</v>
          </cell>
          <cell r="K33">
            <v>4</v>
          </cell>
        </row>
        <row r="34">
          <cell r="G34">
            <v>15.5</v>
          </cell>
          <cell r="H34">
            <v>11.01</v>
          </cell>
          <cell r="I34">
            <v>10</v>
          </cell>
          <cell r="J34">
            <v>11.86</v>
          </cell>
          <cell r="K34">
            <v>7</v>
          </cell>
        </row>
        <row r="35">
          <cell r="G35">
            <v>13.56</v>
          </cell>
          <cell r="H35">
            <v>10.97</v>
          </cell>
          <cell r="I35">
            <v>8.3333333333333339</v>
          </cell>
          <cell r="J35">
            <v>10.58</v>
          </cell>
          <cell r="K35">
            <v>7</v>
          </cell>
        </row>
        <row r="36">
          <cell r="G36">
            <v>14.5</v>
          </cell>
          <cell r="H36">
            <v>10.54</v>
          </cell>
          <cell r="I36">
            <v>7.5</v>
          </cell>
          <cell r="J36">
            <v>10.368571428571428</v>
          </cell>
          <cell r="K36">
            <v>7</v>
          </cell>
        </row>
        <row r="37">
          <cell r="G37">
            <v>13</v>
          </cell>
          <cell r="H37">
            <v>12</v>
          </cell>
          <cell r="I37">
            <v>11.166666666666666</v>
          </cell>
          <cell r="J37">
            <v>11.928571428571429</v>
          </cell>
          <cell r="K37">
            <v>7</v>
          </cell>
        </row>
        <row r="38">
          <cell r="G38">
            <v>11.3125</v>
          </cell>
          <cell r="H38">
            <v>11.56</v>
          </cell>
          <cell r="I38">
            <v>10.166666666666666</v>
          </cell>
          <cell r="J38">
            <v>10.892142857142858</v>
          </cell>
          <cell r="K38">
            <v>7</v>
          </cell>
        </row>
        <row r="39">
          <cell r="G39">
            <v>11.75</v>
          </cell>
          <cell r="H39">
            <v>13.125</v>
          </cell>
          <cell r="I39">
            <v>8.3333333333333339</v>
          </cell>
          <cell r="J39">
            <v>10.678571428571429</v>
          </cell>
          <cell r="K39">
            <v>7</v>
          </cell>
        </row>
        <row r="40">
          <cell r="G40">
            <v>11.625</v>
          </cell>
          <cell r="H40">
            <v>12.25</v>
          </cell>
          <cell r="I40">
            <v>9.9166666666666661</v>
          </cell>
          <cell r="J40">
            <v>11.071428571428571</v>
          </cell>
          <cell r="K40">
            <v>7</v>
          </cell>
        </row>
        <row r="41">
          <cell r="G41">
            <v>12.96</v>
          </cell>
          <cell r="H41">
            <v>11.49</v>
          </cell>
          <cell r="I41">
            <v>8.6666666666666661</v>
          </cell>
          <cell r="J41">
            <v>10.700000000000001</v>
          </cell>
          <cell r="K41">
            <v>7</v>
          </cell>
        </row>
        <row r="42">
          <cell r="G42">
            <v>14</v>
          </cell>
          <cell r="H42">
            <v>11.33</v>
          </cell>
          <cell r="I42">
            <v>8.1666666666666661</v>
          </cell>
          <cell r="J42">
            <v>10.737142857142857</v>
          </cell>
          <cell r="K42">
            <v>7</v>
          </cell>
        </row>
        <row r="43">
          <cell r="G43">
            <v>13.5</v>
          </cell>
          <cell r="H43">
            <v>11.33</v>
          </cell>
          <cell r="I43">
            <v>12.166666666666666</v>
          </cell>
          <cell r="J43">
            <v>12.308571428571428</v>
          </cell>
          <cell r="K43">
            <v>7</v>
          </cell>
        </row>
        <row r="44">
          <cell r="G44">
            <v>14</v>
          </cell>
          <cell r="H44">
            <v>11.25</v>
          </cell>
          <cell r="I44">
            <v>7.666666666666667</v>
          </cell>
          <cell r="J44">
            <v>10.5</v>
          </cell>
          <cell r="K44">
            <v>7</v>
          </cell>
        </row>
        <row r="45">
          <cell r="G45">
            <v>10.5</v>
          </cell>
          <cell r="H45">
            <v>9.1666666666666679</v>
          </cell>
          <cell r="I45">
            <v>11.5</v>
          </cell>
          <cell r="J45">
            <v>10.547619047619049</v>
          </cell>
          <cell r="K45">
            <v>7</v>
          </cell>
        </row>
        <row r="46">
          <cell r="G46">
            <v>10.09</v>
          </cell>
          <cell r="H46">
            <v>11.66</v>
          </cell>
          <cell r="I46">
            <v>11</v>
          </cell>
          <cell r="J46">
            <v>10.928571428571429</v>
          </cell>
          <cell r="K46">
            <v>7</v>
          </cell>
        </row>
        <row r="47">
          <cell r="G47">
            <v>11.620000000000001</v>
          </cell>
          <cell r="H47">
            <v>10</v>
          </cell>
          <cell r="I47">
            <v>11</v>
          </cell>
          <cell r="J47">
            <v>10.891428571428573</v>
          </cell>
          <cell r="K47">
            <v>7</v>
          </cell>
        </row>
        <row r="48">
          <cell r="G48">
            <v>9</v>
          </cell>
          <cell r="H48">
            <v>8.67</v>
          </cell>
          <cell r="I48">
            <v>13.666666666666666</v>
          </cell>
          <cell r="J48">
            <v>10.905714285714286</v>
          </cell>
          <cell r="K48">
            <v>7</v>
          </cell>
        </row>
        <row r="49">
          <cell r="G49">
            <v>15.5</v>
          </cell>
          <cell r="H49">
            <v>13.57</v>
          </cell>
          <cell r="I49">
            <v>8.1666666666666661</v>
          </cell>
          <cell r="J49">
            <v>11.805714285714286</v>
          </cell>
          <cell r="K49">
            <v>7</v>
          </cell>
        </row>
        <row r="50">
          <cell r="G50">
            <v>14.5</v>
          </cell>
          <cell r="H50">
            <v>10.833333333333334</v>
          </cell>
          <cell r="I50">
            <v>9</v>
          </cell>
          <cell r="J50">
            <v>11.095238095238097</v>
          </cell>
          <cell r="K50">
            <v>7</v>
          </cell>
        </row>
        <row r="51">
          <cell r="G51">
            <v>15.25</v>
          </cell>
          <cell r="H51">
            <v>11.49</v>
          </cell>
          <cell r="I51">
            <v>7</v>
          </cell>
          <cell r="J51">
            <v>10.64</v>
          </cell>
          <cell r="K51">
            <v>7</v>
          </cell>
        </row>
        <row r="52">
          <cell r="G52">
            <v>10.1875</v>
          </cell>
          <cell r="H52">
            <v>11.19</v>
          </cell>
          <cell r="I52">
            <v>9.1666666666666661</v>
          </cell>
          <cell r="J52">
            <v>10.036428571428571</v>
          </cell>
          <cell r="K52">
            <v>7</v>
          </cell>
        </row>
        <row r="53">
          <cell r="G53">
            <v>16.5</v>
          </cell>
          <cell r="H53">
            <v>11.66</v>
          </cell>
          <cell r="I53">
            <v>8.3333333333333339</v>
          </cell>
          <cell r="J53">
            <v>11.617142857142856</v>
          </cell>
          <cell r="K53">
            <v>7</v>
          </cell>
        </row>
        <row r="54">
          <cell r="G54">
            <v>14.25</v>
          </cell>
          <cell r="H54">
            <v>12</v>
          </cell>
          <cell r="I54">
            <v>6.333333333333333</v>
          </cell>
          <cell r="J54">
            <v>10.214285714285714</v>
          </cell>
          <cell r="K54">
            <v>7</v>
          </cell>
        </row>
        <row r="55">
          <cell r="G55">
            <v>14.68</v>
          </cell>
          <cell r="H55">
            <v>12.375</v>
          </cell>
          <cell r="I55">
            <v>10.833333333333334</v>
          </cell>
          <cell r="J55">
            <v>12.372857142857143</v>
          </cell>
          <cell r="K55">
            <v>7</v>
          </cell>
        </row>
        <row r="56">
          <cell r="G56">
            <v>10.25</v>
          </cell>
          <cell r="H56">
            <v>10</v>
          </cell>
          <cell r="I56">
            <v>10</v>
          </cell>
          <cell r="J56">
            <v>10.071428571428571</v>
          </cell>
          <cell r="K56">
            <v>7</v>
          </cell>
        </row>
        <row r="57">
          <cell r="G57">
            <v>15.75</v>
          </cell>
          <cell r="H57">
            <v>11.625</v>
          </cell>
          <cell r="I57">
            <v>10</v>
          </cell>
          <cell r="J57">
            <v>12.107142857142858</v>
          </cell>
          <cell r="K57">
            <v>7</v>
          </cell>
        </row>
        <row r="58">
          <cell r="G58">
            <v>12.629999999999999</v>
          </cell>
          <cell r="H58">
            <v>10</v>
          </cell>
          <cell r="I58">
            <v>9.6666666666666661</v>
          </cell>
          <cell r="J58">
            <v>10.608571428571427</v>
          </cell>
          <cell r="K58">
            <v>7</v>
          </cell>
        </row>
        <row r="59">
          <cell r="G59">
            <v>11.809999999999999</v>
          </cell>
          <cell r="H59">
            <v>10.663333333333334</v>
          </cell>
          <cell r="I59">
            <v>8.3533333333333335</v>
          </cell>
          <cell r="J59">
            <v>10.000952380952381</v>
          </cell>
          <cell r="K59">
            <v>7</v>
          </cell>
        </row>
        <row r="60">
          <cell r="G60">
            <v>15.25</v>
          </cell>
          <cell r="H60">
            <v>7.82</v>
          </cell>
          <cell r="I60">
            <v>8.5</v>
          </cell>
          <cell r="J60">
            <v>10.234285714285715</v>
          </cell>
          <cell r="K60">
            <v>7</v>
          </cell>
        </row>
        <row r="61">
          <cell r="G61">
            <v>15.88</v>
          </cell>
          <cell r="H61">
            <v>10.5</v>
          </cell>
          <cell r="I61">
            <v>9.1666666666666661</v>
          </cell>
          <cell r="J61">
            <v>11.465714285714286</v>
          </cell>
          <cell r="K61">
            <v>7</v>
          </cell>
        </row>
        <row r="62">
          <cell r="G62">
            <v>11.45</v>
          </cell>
          <cell r="H62">
            <v>7.66</v>
          </cell>
          <cell r="I62">
            <v>14.333333333333334</v>
          </cell>
          <cell r="J62">
            <v>11.602857142857143</v>
          </cell>
          <cell r="K62">
            <v>7</v>
          </cell>
        </row>
        <row r="63">
          <cell r="G63">
            <v>13.97</v>
          </cell>
          <cell r="H63">
            <v>9.75</v>
          </cell>
          <cell r="I63">
            <v>7.666666666666667</v>
          </cell>
          <cell r="J63">
            <v>10.062857142857142</v>
          </cell>
          <cell r="K63">
            <v>7</v>
          </cell>
        </row>
        <row r="64">
          <cell r="G64">
            <v>15</v>
          </cell>
          <cell r="H64">
            <v>6.8333333333333339</v>
          </cell>
          <cell r="I64">
            <v>10.333333333333334</v>
          </cell>
          <cell r="J64">
            <v>10.666666666666668</v>
          </cell>
          <cell r="K64">
            <v>7</v>
          </cell>
        </row>
        <row r="65">
          <cell r="G65">
            <v>14.42</v>
          </cell>
          <cell r="H65">
            <v>10.166666666666666</v>
          </cell>
          <cell r="I65">
            <v>10.333333333333334</v>
          </cell>
          <cell r="J65">
            <v>11.453333333333333</v>
          </cell>
          <cell r="K65">
            <v>7</v>
          </cell>
        </row>
        <row r="66">
          <cell r="G66">
            <v>14.83</v>
          </cell>
          <cell r="H66">
            <v>10.68</v>
          </cell>
          <cell r="I66">
            <v>10.083333333333334</v>
          </cell>
          <cell r="J66">
            <v>11.61</v>
          </cell>
          <cell r="K66">
            <v>7</v>
          </cell>
        </row>
        <row r="67">
          <cell r="G67">
            <v>12.879999999999999</v>
          </cell>
          <cell r="H67">
            <v>11.16</v>
          </cell>
          <cell r="I67">
            <v>7.5</v>
          </cell>
          <cell r="J67">
            <v>10.082857142857142</v>
          </cell>
          <cell r="K67">
            <v>7</v>
          </cell>
        </row>
        <row r="68">
          <cell r="G68">
            <v>10.629999999999999</v>
          </cell>
          <cell r="H68">
            <v>5.5033333333333339</v>
          </cell>
          <cell r="I68">
            <v>11.666666666666666</v>
          </cell>
          <cell r="J68">
            <v>9.6095238095238091</v>
          </cell>
          <cell r="K68">
            <v>5</v>
          </cell>
        </row>
        <row r="69">
          <cell r="G69">
            <v>14</v>
          </cell>
          <cell r="H69">
            <v>12.91</v>
          </cell>
          <cell r="I69">
            <v>11.666666666666666</v>
          </cell>
          <cell r="J69">
            <v>12.688571428571427</v>
          </cell>
          <cell r="K69">
            <v>7</v>
          </cell>
        </row>
        <row r="70">
          <cell r="G70">
            <v>13.375</v>
          </cell>
          <cell r="H70">
            <v>8.92</v>
          </cell>
          <cell r="I70">
            <v>8.6666666666666661</v>
          </cell>
          <cell r="J70">
            <v>10.084285714285715</v>
          </cell>
          <cell r="K70">
            <v>7</v>
          </cell>
        </row>
        <row r="71">
          <cell r="G71">
            <v>10.620000000000001</v>
          </cell>
          <cell r="H71">
            <v>10</v>
          </cell>
          <cell r="I71">
            <v>5</v>
          </cell>
          <cell r="J71">
            <v>8.0342857142857138</v>
          </cell>
          <cell r="K71">
            <v>4</v>
          </cell>
        </row>
        <row r="72">
          <cell r="G72">
            <v>10.0625</v>
          </cell>
          <cell r="H72">
            <v>11.33</v>
          </cell>
          <cell r="I72">
            <v>10.333333333333334</v>
          </cell>
          <cell r="J72">
            <v>10.540714285714285</v>
          </cell>
          <cell r="K72">
            <v>7</v>
          </cell>
        </row>
        <row r="73">
          <cell r="G73">
            <v>13.916666666666668</v>
          </cell>
          <cell r="H73">
            <v>10.33</v>
          </cell>
          <cell r="I73">
            <v>8.8333333333333339</v>
          </cell>
          <cell r="J73">
            <v>10.713333333333335</v>
          </cell>
          <cell r="K73">
            <v>7</v>
          </cell>
        </row>
        <row r="74">
          <cell r="G74">
            <v>13</v>
          </cell>
          <cell r="H74">
            <v>12</v>
          </cell>
          <cell r="I74">
            <v>9.5</v>
          </cell>
          <cell r="J74">
            <v>11.214285714285714</v>
          </cell>
          <cell r="K74">
            <v>7</v>
          </cell>
        </row>
        <row r="75">
          <cell r="G75">
            <v>11.190000000000001</v>
          </cell>
          <cell r="H75">
            <v>13.583333333333332</v>
          </cell>
          <cell r="I75">
            <v>11.666666666666666</v>
          </cell>
          <cell r="J75">
            <v>12.078095238095239</v>
          </cell>
          <cell r="K75">
            <v>7</v>
          </cell>
        </row>
        <row r="76">
          <cell r="G76">
            <v>13.75</v>
          </cell>
          <cell r="H76">
            <v>12</v>
          </cell>
          <cell r="I76">
            <v>12.166666666666666</v>
          </cell>
          <cell r="J76">
            <v>12.571428571428571</v>
          </cell>
          <cell r="K76">
            <v>7</v>
          </cell>
        </row>
        <row r="77">
          <cell r="G77">
            <v>10</v>
          </cell>
          <cell r="H77">
            <v>9.875</v>
          </cell>
          <cell r="I77">
            <v>11.333333333333334</v>
          </cell>
          <cell r="J77">
            <v>10.535714285714286</v>
          </cell>
          <cell r="K77">
            <v>7</v>
          </cell>
        </row>
        <row r="78">
          <cell r="G78">
            <v>14.5</v>
          </cell>
          <cell r="H78">
            <v>7.83</v>
          </cell>
          <cell r="I78">
            <v>9.5</v>
          </cell>
          <cell r="J78">
            <v>10.45142857142857</v>
          </cell>
          <cell r="K78">
            <v>7</v>
          </cell>
        </row>
        <row r="79">
          <cell r="G79">
            <v>16.43</v>
          </cell>
          <cell r="H79">
            <v>11.16</v>
          </cell>
          <cell r="I79">
            <v>6</v>
          </cell>
          <cell r="J79">
            <v>10.454285714285716</v>
          </cell>
          <cell r="K79">
            <v>7</v>
          </cell>
        </row>
        <row r="80">
          <cell r="G80">
            <v>10.48</v>
          </cell>
          <cell r="H80">
            <v>8.5</v>
          </cell>
          <cell r="I80">
            <v>9</v>
          </cell>
          <cell r="J80">
            <v>9.2800000000000011</v>
          </cell>
          <cell r="K80">
            <v>2</v>
          </cell>
        </row>
        <row r="81">
          <cell r="G81">
            <v>11</v>
          </cell>
          <cell r="H81">
            <v>9.25</v>
          </cell>
          <cell r="I81">
            <v>10</v>
          </cell>
          <cell r="J81">
            <v>10.071428571428571</v>
          </cell>
          <cell r="K81">
            <v>7</v>
          </cell>
        </row>
        <row r="82">
          <cell r="G82">
            <v>10.42</v>
          </cell>
          <cell r="H82">
            <v>10.16</v>
          </cell>
          <cell r="I82">
            <v>12.333333333333334</v>
          </cell>
          <cell r="J82">
            <v>11.165714285714285</v>
          </cell>
          <cell r="K82">
            <v>7</v>
          </cell>
        </row>
        <row r="83">
          <cell r="G83">
            <v>14.375</v>
          </cell>
          <cell r="H83">
            <v>11.746666666666666</v>
          </cell>
          <cell r="I83">
            <v>11.666666666666666</v>
          </cell>
          <cell r="J83">
            <v>12.463333333333335</v>
          </cell>
          <cell r="K83">
            <v>7</v>
          </cell>
        </row>
        <row r="84">
          <cell r="G84">
            <v>14.12</v>
          </cell>
          <cell r="H84">
            <v>12.74</v>
          </cell>
          <cell r="I84">
            <v>11.666666666666666</v>
          </cell>
          <cell r="J84">
            <v>12.674285714285714</v>
          </cell>
          <cell r="K84">
            <v>7</v>
          </cell>
        </row>
        <row r="85">
          <cell r="G85">
            <v>12.309999999999999</v>
          </cell>
          <cell r="H85">
            <v>9.24</v>
          </cell>
          <cell r="I85">
            <v>10</v>
          </cell>
          <cell r="J85">
            <v>10.442857142857141</v>
          </cell>
          <cell r="K85">
            <v>7</v>
          </cell>
        </row>
        <row r="86">
          <cell r="G86">
            <v>9.5</v>
          </cell>
          <cell r="H86">
            <v>10.16</v>
          </cell>
          <cell r="I86">
            <v>12.5</v>
          </cell>
          <cell r="J86">
            <v>10.974285714285713</v>
          </cell>
          <cell r="K86">
            <v>7</v>
          </cell>
        </row>
        <row r="87">
          <cell r="G87">
            <v>12.93</v>
          </cell>
          <cell r="H87">
            <v>11.625</v>
          </cell>
          <cell r="I87">
            <v>10.833333333333334</v>
          </cell>
          <cell r="J87">
            <v>11.658571428571429</v>
          </cell>
          <cell r="K87">
            <v>7</v>
          </cell>
        </row>
        <row r="88">
          <cell r="G88">
            <v>11.6875</v>
          </cell>
          <cell r="H88">
            <v>9.75</v>
          </cell>
          <cell r="I88">
            <v>10</v>
          </cell>
          <cell r="J88">
            <v>10.410714285714286</v>
          </cell>
          <cell r="K88">
            <v>7</v>
          </cell>
        </row>
        <row r="89">
          <cell r="G89">
            <v>11.125</v>
          </cell>
          <cell r="H89">
            <v>10.33</v>
          </cell>
          <cell r="I89">
            <v>9.0333333333333332</v>
          </cell>
          <cell r="J89">
            <v>10.001428571428571</v>
          </cell>
          <cell r="K89">
            <v>7</v>
          </cell>
        </row>
        <row r="90">
          <cell r="G90">
            <v>12.25</v>
          </cell>
          <cell r="H90">
            <v>8.75</v>
          </cell>
          <cell r="I90">
            <v>10.333333333333334</v>
          </cell>
          <cell r="J90">
            <v>10.428571428571429</v>
          </cell>
          <cell r="K90">
            <v>7</v>
          </cell>
        </row>
        <row r="91">
          <cell r="G91">
            <v>11.435</v>
          </cell>
          <cell r="H91">
            <v>10.92</v>
          </cell>
          <cell r="I91">
            <v>8.4333333333333336</v>
          </cell>
          <cell r="J91">
            <v>10.001428571428573</v>
          </cell>
          <cell r="K91">
            <v>7</v>
          </cell>
        </row>
        <row r="92">
          <cell r="G92">
            <v>13.99</v>
          </cell>
          <cell r="H92">
            <v>15</v>
          </cell>
          <cell r="I92">
            <v>8.1666666666666661</v>
          </cell>
          <cell r="J92">
            <v>11.782857142857143</v>
          </cell>
          <cell r="K92">
            <v>7</v>
          </cell>
        </row>
        <row r="93">
          <cell r="G93">
            <v>13.83</v>
          </cell>
          <cell r="H93">
            <v>8.9400000000000013</v>
          </cell>
          <cell r="I93">
            <v>10.003333333333334</v>
          </cell>
          <cell r="J93">
            <v>10.792857142857144</v>
          </cell>
          <cell r="K93">
            <v>7</v>
          </cell>
        </row>
        <row r="94">
          <cell r="G94">
            <v>12.62</v>
          </cell>
          <cell r="H94">
            <v>11.16</v>
          </cell>
          <cell r="I94">
            <v>8.9166666666666661</v>
          </cell>
          <cell r="J94">
            <v>10.615714285714287</v>
          </cell>
          <cell r="K94">
            <v>7</v>
          </cell>
        </row>
        <row r="95">
          <cell r="G95">
            <v>13.059999999999999</v>
          </cell>
          <cell r="H95">
            <v>10.5</v>
          </cell>
          <cell r="I95">
            <v>9.6666666666666661</v>
          </cell>
          <cell r="J95">
            <v>10.874285714285715</v>
          </cell>
          <cell r="K95">
            <v>7</v>
          </cell>
        </row>
        <row r="96">
          <cell r="G96">
            <v>10.75</v>
          </cell>
          <cell r="H96">
            <v>11.08</v>
          </cell>
          <cell r="I96">
            <v>10</v>
          </cell>
          <cell r="J96">
            <v>10.522857142857143</v>
          </cell>
          <cell r="K96">
            <v>7</v>
          </cell>
        </row>
        <row r="97">
          <cell r="G97">
            <v>13</v>
          </cell>
          <cell r="H97">
            <v>10.09</v>
          </cell>
          <cell r="I97">
            <v>10.333333333333334</v>
          </cell>
          <cell r="J97">
            <v>11.025714285714287</v>
          </cell>
          <cell r="K97">
            <v>7</v>
          </cell>
        </row>
        <row r="98">
          <cell r="G98">
            <v>14.370000000000001</v>
          </cell>
          <cell r="H98">
            <v>9.5</v>
          </cell>
          <cell r="I98">
            <v>13</v>
          </cell>
          <cell r="J98">
            <v>12.391428571428573</v>
          </cell>
          <cell r="K98">
            <v>7</v>
          </cell>
        </row>
        <row r="99">
          <cell r="G99">
            <v>12.0625</v>
          </cell>
          <cell r="H99">
            <v>10.333333333333334</v>
          </cell>
          <cell r="I99">
            <v>9.5</v>
          </cell>
          <cell r="J99">
            <v>10.470238095238097</v>
          </cell>
          <cell r="K99">
            <v>7</v>
          </cell>
        </row>
        <row r="100">
          <cell r="G100">
            <v>15.87</v>
          </cell>
          <cell r="H100">
            <v>10.333333333333332</v>
          </cell>
          <cell r="I100">
            <v>9.1666666666666661</v>
          </cell>
          <cell r="J100">
            <v>11.415238095238095</v>
          </cell>
          <cell r="K100">
            <v>7</v>
          </cell>
        </row>
        <row r="101">
          <cell r="G101">
            <v>12.21</v>
          </cell>
          <cell r="H101">
            <v>10</v>
          </cell>
          <cell r="I101">
            <v>11.333333333333334</v>
          </cell>
          <cell r="J101">
            <v>11.202857142857143</v>
          </cell>
          <cell r="K101">
            <v>7</v>
          </cell>
        </row>
        <row r="102">
          <cell r="G102">
            <v>15.5</v>
          </cell>
          <cell r="H102">
            <v>9.74</v>
          </cell>
          <cell r="I102">
            <v>8.6666666666666661</v>
          </cell>
          <cell r="J102">
            <v>10.925714285714287</v>
          </cell>
          <cell r="K102">
            <v>7</v>
          </cell>
        </row>
        <row r="103">
          <cell r="G103">
            <v>16.119999999999997</v>
          </cell>
          <cell r="H103">
            <v>7.4399999999999995</v>
          </cell>
          <cell r="I103">
            <v>7.6266666666666678</v>
          </cell>
          <cell r="J103">
            <v>10</v>
          </cell>
          <cell r="K103">
            <v>7</v>
          </cell>
        </row>
        <row r="104">
          <cell r="G104">
            <v>12.69</v>
          </cell>
          <cell r="H104">
            <v>10.81</v>
          </cell>
          <cell r="I104">
            <v>7.833333333333333</v>
          </cell>
          <cell r="J104">
            <v>10.071428571428571</v>
          </cell>
          <cell r="K104">
            <v>7</v>
          </cell>
        </row>
        <row r="105">
          <cell r="G105">
            <v>16.369999999999997</v>
          </cell>
          <cell r="H105">
            <v>13.16</v>
          </cell>
          <cell r="I105">
            <v>10.5</v>
          </cell>
          <cell r="J105">
            <v>12.937142857142858</v>
          </cell>
          <cell r="K105">
            <v>7</v>
          </cell>
        </row>
        <row r="106">
          <cell r="G106">
            <v>12.879999999999999</v>
          </cell>
          <cell r="H106">
            <v>9.75</v>
          </cell>
          <cell r="I106">
            <v>10.166666666666666</v>
          </cell>
          <cell r="J106">
            <v>10.822857142857142</v>
          </cell>
          <cell r="K106">
            <v>7</v>
          </cell>
        </row>
        <row r="107">
          <cell r="G107">
            <v>12</v>
          </cell>
          <cell r="H107">
            <v>10.25</v>
          </cell>
          <cell r="I107">
            <v>10</v>
          </cell>
          <cell r="J107">
            <v>10.642857142857142</v>
          </cell>
          <cell r="K107">
            <v>7</v>
          </cell>
        </row>
        <row r="108">
          <cell r="G108">
            <v>15.375</v>
          </cell>
          <cell r="H108">
            <v>10</v>
          </cell>
          <cell r="I108">
            <v>8.8333333333333339</v>
          </cell>
          <cell r="J108">
            <v>11.035714285714286</v>
          </cell>
          <cell r="K108">
            <v>7</v>
          </cell>
        </row>
        <row r="109">
          <cell r="G109">
            <v>15</v>
          </cell>
          <cell r="H109">
            <v>10.01</v>
          </cell>
          <cell r="I109">
            <v>6.66</v>
          </cell>
          <cell r="J109">
            <v>10</v>
          </cell>
          <cell r="K109">
            <v>7</v>
          </cell>
        </row>
        <row r="110">
          <cell r="G110">
            <v>10.1875</v>
          </cell>
          <cell r="H110">
            <v>13</v>
          </cell>
          <cell r="I110">
            <v>11</v>
          </cell>
          <cell r="J110">
            <v>11.339285714285714</v>
          </cell>
          <cell r="K110">
            <v>7</v>
          </cell>
        </row>
        <row r="111">
          <cell r="G111">
            <v>15</v>
          </cell>
          <cell r="H111">
            <v>11.63</v>
          </cell>
          <cell r="I111">
            <v>7.166666666666667</v>
          </cell>
          <cell r="J111">
            <v>10.680000000000001</v>
          </cell>
          <cell r="K111">
            <v>7</v>
          </cell>
        </row>
        <row r="112">
          <cell r="G112">
            <v>10.94</v>
          </cell>
          <cell r="H112">
            <v>11.5</v>
          </cell>
          <cell r="I112">
            <v>3.5</v>
          </cell>
          <cell r="J112">
            <v>7.911428571428571</v>
          </cell>
          <cell r="K112">
            <v>4</v>
          </cell>
        </row>
        <row r="113">
          <cell r="G113">
            <v>10.5</v>
          </cell>
          <cell r="H113">
            <v>8.9166666666666661</v>
          </cell>
          <cell r="I113">
            <v>10.386666666666667</v>
          </cell>
          <cell r="J113">
            <v>9.9990476190476176</v>
          </cell>
          <cell r="K113">
            <v>7</v>
          </cell>
        </row>
        <row r="114">
          <cell r="G114">
            <v>10.25</v>
          </cell>
          <cell r="H114">
            <v>10.9</v>
          </cell>
          <cell r="I114">
            <v>10.166666666666666</v>
          </cell>
          <cell r="J114">
            <v>10.4</v>
          </cell>
          <cell r="K114">
            <v>7</v>
          </cell>
        </row>
        <row r="115">
          <cell r="G115">
            <v>13.25</v>
          </cell>
          <cell r="H115">
            <v>7.88</v>
          </cell>
          <cell r="I115">
            <v>9.2466666666666661</v>
          </cell>
          <cell r="J115">
            <v>10</v>
          </cell>
          <cell r="K115">
            <v>7</v>
          </cell>
        </row>
        <row r="116">
          <cell r="G116">
            <v>13.87</v>
          </cell>
          <cell r="H116">
            <v>10.17</v>
          </cell>
          <cell r="I116">
            <v>10.333333333333334</v>
          </cell>
          <cell r="J116">
            <v>11.297142857142857</v>
          </cell>
          <cell r="K116">
            <v>7</v>
          </cell>
        </row>
        <row r="117">
          <cell r="G117">
            <v>12.5</v>
          </cell>
          <cell r="H117">
            <v>10.38</v>
          </cell>
          <cell r="I117">
            <v>10.333333333333334</v>
          </cell>
          <cell r="J117">
            <v>10.965714285714286</v>
          </cell>
          <cell r="K117">
            <v>7</v>
          </cell>
        </row>
        <row r="118">
          <cell r="G118">
            <v>13.78</v>
          </cell>
          <cell r="H118">
            <v>9.0833333333333339</v>
          </cell>
          <cell r="I118">
            <v>10.333333333333334</v>
          </cell>
          <cell r="J118">
            <v>10.96095238095238</v>
          </cell>
          <cell r="K118">
            <v>7</v>
          </cell>
        </row>
        <row r="119">
          <cell r="G119">
            <v>14.5</v>
          </cell>
          <cell r="H119">
            <v>7.44</v>
          </cell>
          <cell r="I119">
            <v>11.5</v>
          </cell>
          <cell r="J119">
            <v>11.197142857142856</v>
          </cell>
          <cell r="K119">
            <v>7</v>
          </cell>
        </row>
        <row r="120">
          <cell r="G120">
            <v>10.119999999999999</v>
          </cell>
          <cell r="H120">
            <v>11.38</v>
          </cell>
          <cell r="I120">
            <v>10</v>
          </cell>
          <cell r="J120">
            <v>10.428571428571429</v>
          </cell>
          <cell r="K120">
            <v>7</v>
          </cell>
        </row>
        <row r="121">
          <cell r="G121">
            <v>14</v>
          </cell>
          <cell r="H121">
            <v>11.83</v>
          </cell>
          <cell r="I121">
            <v>12</v>
          </cell>
          <cell r="J121">
            <v>12.522857142857143</v>
          </cell>
          <cell r="K121">
            <v>7</v>
          </cell>
        </row>
        <row r="122">
          <cell r="G122">
            <v>13</v>
          </cell>
          <cell r="H122">
            <v>10.3</v>
          </cell>
          <cell r="I122">
            <v>8.8333333333333339</v>
          </cell>
          <cell r="J122">
            <v>10.442857142857141</v>
          </cell>
          <cell r="K122">
            <v>7</v>
          </cell>
        </row>
        <row r="123">
          <cell r="G123">
            <v>11</v>
          </cell>
          <cell r="H123">
            <v>10.130000000000001</v>
          </cell>
          <cell r="I123">
            <v>10.333333333333334</v>
          </cell>
          <cell r="J123">
            <v>10.465714285714286</v>
          </cell>
          <cell r="K123">
            <v>7</v>
          </cell>
        </row>
        <row r="124">
          <cell r="G124">
            <v>14.3125</v>
          </cell>
          <cell r="H124">
            <v>12.88</v>
          </cell>
          <cell r="I124">
            <v>10.666666666666666</v>
          </cell>
          <cell r="J124">
            <v>12.340714285714286</v>
          </cell>
          <cell r="K124">
            <v>7</v>
          </cell>
        </row>
        <row r="125">
          <cell r="G125">
            <v>11.5</v>
          </cell>
          <cell r="H125">
            <v>11.12</v>
          </cell>
          <cell r="I125">
            <v>8.2533333333333321</v>
          </cell>
          <cell r="J125">
            <v>10</v>
          </cell>
          <cell r="K125">
            <v>7</v>
          </cell>
        </row>
        <row r="126">
          <cell r="G126">
            <v>13</v>
          </cell>
          <cell r="H126">
            <v>11</v>
          </cell>
          <cell r="I126">
            <v>8.6666666666666661</v>
          </cell>
          <cell r="J126">
            <v>10.571428571428571</v>
          </cell>
          <cell r="K126">
            <v>7</v>
          </cell>
        </row>
        <row r="127">
          <cell r="G127">
            <v>14.21</v>
          </cell>
          <cell r="H127">
            <v>10.5</v>
          </cell>
          <cell r="I127">
            <v>8.8333333333333339</v>
          </cell>
          <cell r="J127">
            <v>10.845714285714285</v>
          </cell>
          <cell r="K127">
            <v>7</v>
          </cell>
        </row>
        <row r="128">
          <cell r="G128">
            <v>13</v>
          </cell>
          <cell r="H128">
            <v>11</v>
          </cell>
          <cell r="I128">
            <v>10.5</v>
          </cell>
          <cell r="J128">
            <v>11.357142857142858</v>
          </cell>
          <cell r="K128">
            <v>7</v>
          </cell>
        </row>
        <row r="129">
          <cell r="G129">
            <v>10.43</v>
          </cell>
          <cell r="H129">
            <v>11</v>
          </cell>
          <cell r="I129">
            <v>12.833333333333334</v>
          </cell>
          <cell r="J129">
            <v>11.622857142857143</v>
          </cell>
          <cell r="K129">
            <v>7</v>
          </cell>
        </row>
        <row r="130">
          <cell r="G130">
            <v>13</v>
          </cell>
          <cell r="H130">
            <v>9.42</v>
          </cell>
          <cell r="I130">
            <v>10.5</v>
          </cell>
          <cell r="J130">
            <v>10.905714285714286</v>
          </cell>
          <cell r="K130">
            <v>7</v>
          </cell>
        </row>
        <row r="131">
          <cell r="G131">
            <v>16</v>
          </cell>
          <cell r="H131">
            <v>11.58</v>
          </cell>
          <cell r="I131">
            <v>8.6666666666666661</v>
          </cell>
          <cell r="J131">
            <v>11.594285714285714</v>
          </cell>
          <cell r="K131">
            <v>7</v>
          </cell>
        </row>
        <row r="132">
          <cell r="G132">
            <v>13.25</v>
          </cell>
          <cell r="H132">
            <v>5.496666666666667</v>
          </cell>
          <cell r="I132">
            <v>10</v>
          </cell>
          <cell r="J132">
            <v>9.6419047619047635</v>
          </cell>
          <cell r="K132">
            <v>5</v>
          </cell>
        </row>
        <row r="133">
          <cell r="G133">
            <v>15.25</v>
          </cell>
          <cell r="H133">
            <v>9.875</v>
          </cell>
          <cell r="I133">
            <v>10</v>
          </cell>
          <cell r="J133">
            <v>11.464285714285714</v>
          </cell>
          <cell r="K133">
            <v>7</v>
          </cell>
        </row>
        <row r="134">
          <cell r="G134">
            <v>12.1</v>
          </cell>
          <cell r="H134">
            <v>11.41</v>
          </cell>
          <cell r="I134">
            <v>7.66</v>
          </cell>
          <cell r="J134">
            <v>10</v>
          </cell>
          <cell r="K134">
            <v>7</v>
          </cell>
        </row>
        <row r="135">
          <cell r="G135">
            <v>12.5</v>
          </cell>
          <cell r="H135">
            <v>11</v>
          </cell>
          <cell r="I135">
            <v>11.666666666666666</v>
          </cell>
          <cell r="J135">
            <v>11.714285714285714</v>
          </cell>
          <cell r="K135">
            <v>7</v>
          </cell>
        </row>
        <row r="136">
          <cell r="G136">
            <v>10.059999999999999</v>
          </cell>
          <cell r="H136">
            <v>9.4166666666666661</v>
          </cell>
          <cell r="I136">
            <v>10.346666666666666</v>
          </cell>
          <cell r="J136">
            <v>9.9990476190476194</v>
          </cell>
          <cell r="K136">
            <v>7</v>
          </cell>
        </row>
        <row r="137">
          <cell r="G137">
            <v>14.63</v>
          </cell>
          <cell r="H137">
            <v>11</v>
          </cell>
          <cell r="I137">
            <v>7.333333333333333</v>
          </cell>
          <cell r="J137">
            <v>10.465714285714286</v>
          </cell>
          <cell r="K137">
            <v>7</v>
          </cell>
        </row>
        <row r="138">
          <cell r="G138">
            <v>11.559999999999999</v>
          </cell>
          <cell r="H138">
            <v>12.66</v>
          </cell>
          <cell r="I138">
            <v>11</v>
          </cell>
          <cell r="J138">
            <v>11.634285714285713</v>
          </cell>
          <cell r="K138">
            <v>7</v>
          </cell>
        </row>
        <row r="139">
          <cell r="G139">
            <v>11.940000000000001</v>
          </cell>
          <cell r="H139">
            <v>10</v>
          </cell>
          <cell r="I139">
            <v>12.5</v>
          </cell>
          <cell r="J139">
            <v>11.625714285714285</v>
          </cell>
          <cell r="K139">
            <v>7</v>
          </cell>
        </row>
        <row r="140">
          <cell r="G140">
            <v>12.8125</v>
          </cell>
          <cell r="H140">
            <v>11.833333333333334</v>
          </cell>
          <cell r="I140">
            <v>4.666666666666667</v>
          </cell>
          <cell r="J140">
            <v>9.0416666666666679</v>
          </cell>
          <cell r="K140">
            <v>4</v>
          </cell>
        </row>
        <row r="141">
          <cell r="G141">
            <v>13.5</v>
          </cell>
          <cell r="H141">
            <v>11.67</v>
          </cell>
          <cell r="I141">
            <v>7.166666666666667</v>
          </cell>
          <cell r="J141">
            <v>10.262857142857143</v>
          </cell>
          <cell r="K141">
            <v>7</v>
          </cell>
        </row>
        <row r="142">
          <cell r="G142">
            <v>11.8125</v>
          </cell>
          <cell r="H142">
            <v>12</v>
          </cell>
          <cell r="I142">
            <v>10</v>
          </cell>
          <cell r="J142">
            <v>11.089285714285714</v>
          </cell>
          <cell r="K142">
            <v>7</v>
          </cell>
        </row>
        <row r="143">
          <cell r="G143">
            <v>11.75</v>
          </cell>
          <cell r="H143">
            <v>11.5</v>
          </cell>
          <cell r="I143">
            <v>9</v>
          </cell>
          <cell r="J143">
            <v>10.5</v>
          </cell>
          <cell r="K143">
            <v>7</v>
          </cell>
        </row>
        <row r="144">
          <cell r="G144">
            <v>14.67</v>
          </cell>
          <cell r="H144">
            <v>9.25</v>
          </cell>
          <cell r="I144">
            <v>10</v>
          </cell>
          <cell r="J144">
            <v>11.120000000000001</v>
          </cell>
          <cell r="K144">
            <v>7</v>
          </cell>
        </row>
        <row r="145">
          <cell r="G145">
            <v>15.5</v>
          </cell>
          <cell r="H145">
            <v>8.875</v>
          </cell>
          <cell r="I145">
            <v>7.5</v>
          </cell>
          <cell r="J145">
            <v>10.178571428571429</v>
          </cell>
          <cell r="K145">
            <v>7</v>
          </cell>
        </row>
        <row r="146">
          <cell r="G146">
            <v>14.186999999999999</v>
          </cell>
          <cell r="H146">
            <v>9.5</v>
          </cell>
          <cell r="I146">
            <v>10.833333333333334</v>
          </cell>
          <cell r="J146">
            <v>11.410571428571428</v>
          </cell>
          <cell r="K146">
            <v>7</v>
          </cell>
        </row>
        <row r="147">
          <cell r="G147">
            <v>10.75</v>
          </cell>
          <cell r="H147">
            <v>11.25</v>
          </cell>
          <cell r="I147">
            <v>6.666666666666667</v>
          </cell>
          <cell r="J147">
            <v>9.1428571428571423</v>
          </cell>
          <cell r="K147">
            <v>4</v>
          </cell>
        </row>
        <row r="148">
          <cell r="G148">
            <v>14.12</v>
          </cell>
          <cell r="H148">
            <v>10.88</v>
          </cell>
          <cell r="I148">
            <v>7.333333333333333</v>
          </cell>
          <cell r="J148">
            <v>10.285714285714286</v>
          </cell>
          <cell r="K148">
            <v>7</v>
          </cell>
        </row>
        <row r="149">
          <cell r="G149">
            <v>17.060000000000002</v>
          </cell>
          <cell r="H149">
            <v>12.16</v>
          </cell>
          <cell r="I149">
            <v>9.6666666666666661</v>
          </cell>
          <cell r="J149">
            <v>12.491428571428571</v>
          </cell>
          <cell r="K149">
            <v>7</v>
          </cell>
        </row>
        <row r="150">
          <cell r="G150">
            <v>13.52</v>
          </cell>
          <cell r="H150">
            <v>11.75</v>
          </cell>
          <cell r="I150">
            <v>10.666666666666666</v>
          </cell>
          <cell r="J150">
            <v>11.79142857142857</v>
          </cell>
          <cell r="K150">
            <v>7</v>
          </cell>
        </row>
        <row r="151">
          <cell r="G151">
            <v>13.719999999999999</v>
          </cell>
          <cell r="H151">
            <v>8.4166666666666679</v>
          </cell>
          <cell r="I151">
            <v>12.666666666666666</v>
          </cell>
          <cell r="J151">
            <v>11.753333333333334</v>
          </cell>
          <cell r="K151">
            <v>7</v>
          </cell>
        </row>
        <row r="152">
          <cell r="G152">
            <v>12.34</v>
          </cell>
          <cell r="H152">
            <v>10.93</v>
          </cell>
          <cell r="I152">
            <v>11.25</v>
          </cell>
          <cell r="J152">
            <v>11.469999999999999</v>
          </cell>
          <cell r="K152">
            <v>7</v>
          </cell>
        </row>
        <row r="153">
          <cell r="G153">
            <v>12.37</v>
          </cell>
          <cell r="H153">
            <v>10.5</v>
          </cell>
          <cell r="I153">
            <v>9</v>
          </cell>
          <cell r="J153">
            <v>10.391428571428571</v>
          </cell>
          <cell r="K153">
            <v>7</v>
          </cell>
        </row>
        <row r="154">
          <cell r="G154">
            <v>10.625</v>
          </cell>
          <cell r="H154">
            <v>11.83</v>
          </cell>
          <cell r="I154">
            <v>14</v>
          </cell>
          <cell r="J154">
            <v>12.415714285714285</v>
          </cell>
          <cell r="K154">
            <v>7</v>
          </cell>
        </row>
        <row r="155">
          <cell r="G155">
            <v>11.3</v>
          </cell>
          <cell r="H155">
            <v>6.91</v>
          </cell>
          <cell r="I155">
            <v>9.6666666666666661</v>
          </cell>
          <cell r="J155">
            <v>9.3457142857142852</v>
          </cell>
          <cell r="K155">
            <v>2</v>
          </cell>
        </row>
        <row r="156">
          <cell r="G156">
            <v>13.760000000000002</v>
          </cell>
          <cell r="H156">
            <v>13.083333333333334</v>
          </cell>
          <cell r="I156">
            <v>10.333333333333334</v>
          </cell>
          <cell r="J156">
            <v>12.098095238095238</v>
          </cell>
          <cell r="K156">
            <v>7</v>
          </cell>
        </row>
        <row r="157">
          <cell r="G157">
            <v>8.625</v>
          </cell>
          <cell r="H157">
            <v>10.67</v>
          </cell>
          <cell r="I157">
            <v>10.833333333333334</v>
          </cell>
          <cell r="J157">
            <v>10.155714285714286</v>
          </cell>
          <cell r="K157">
            <v>7</v>
          </cell>
        </row>
        <row r="158">
          <cell r="G158">
            <v>14.75</v>
          </cell>
          <cell r="H158">
            <v>12</v>
          </cell>
          <cell r="I158">
            <v>6.666666666666667</v>
          </cell>
          <cell r="J158">
            <v>10.5</v>
          </cell>
          <cell r="K158">
            <v>7</v>
          </cell>
        </row>
        <row r="159">
          <cell r="G159">
            <v>11.75</v>
          </cell>
          <cell r="H159">
            <v>8.16</v>
          </cell>
          <cell r="I159">
            <v>10.06</v>
          </cell>
          <cell r="J159">
            <v>10</v>
          </cell>
          <cell r="K159">
            <v>7</v>
          </cell>
        </row>
        <row r="160">
          <cell r="G160">
            <v>16.130000000000003</v>
          </cell>
          <cell r="H160">
            <v>10</v>
          </cell>
          <cell r="I160">
            <v>7.333333333333333</v>
          </cell>
          <cell r="J160">
            <v>10.608571428571429</v>
          </cell>
          <cell r="K160">
            <v>7</v>
          </cell>
        </row>
        <row r="161">
          <cell r="G161">
            <v>13.875</v>
          </cell>
          <cell r="H161">
            <v>12.746666666666666</v>
          </cell>
          <cell r="I161">
            <v>11.833333333333334</v>
          </cell>
          <cell r="J161">
            <v>12.677619047619048</v>
          </cell>
          <cell r="K161">
            <v>7</v>
          </cell>
        </row>
        <row r="162">
          <cell r="G162">
            <v>12.43</v>
          </cell>
          <cell r="H162">
            <v>9.620000000000001</v>
          </cell>
          <cell r="I162">
            <v>11.083333333333334</v>
          </cell>
          <cell r="J162">
            <v>11.049999999999999</v>
          </cell>
          <cell r="K162">
            <v>7</v>
          </cell>
        </row>
        <row r="163">
          <cell r="G163">
            <v>16.18</v>
          </cell>
          <cell r="H163">
            <v>13.25</v>
          </cell>
          <cell r="I163">
            <v>10.333333333333334</v>
          </cell>
          <cell r="J163">
            <v>12.837142857142856</v>
          </cell>
          <cell r="K163">
            <v>7</v>
          </cell>
        </row>
        <row r="164">
          <cell r="G164">
            <v>13.5</v>
          </cell>
          <cell r="H164">
            <v>11.5</v>
          </cell>
          <cell r="I164">
            <v>9.5</v>
          </cell>
          <cell r="J164">
            <v>11.214285714285714</v>
          </cell>
          <cell r="K164">
            <v>7</v>
          </cell>
        </row>
        <row r="165">
          <cell r="G165">
            <v>14.8125</v>
          </cell>
          <cell r="H165">
            <v>10.66</v>
          </cell>
          <cell r="I165">
            <v>7.666666666666667</v>
          </cell>
          <cell r="J165">
            <v>10.563571428571427</v>
          </cell>
          <cell r="K165">
            <v>7</v>
          </cell>
        </row>
        <row r="166">
          <cell r="G166">
            <v>14</v>
          </cell>
          <cell r="H166">
            <v>12.083333333333332</v>
          </cell>
          <cell r="I166">
            <v>11.5</v>
          </cell>
          <cell r="J166">
            <v>12.38095238095238</v>
          </cell>
          <cell r="K166">
            <v>7</v>
          </cell>
        </row>
        <row r="167">
          <cell r="G167">
            <v>7.1869999999999994</v>
          </cell>
          <cell r="H167">
            <v>11.25</v>
          </cell>
          <cell r="I167">
            <v>11.040000000000001</v>
          </cell>
          <cell r="J167">
            <v>9.9991428571428571</v>
          </cell>
          <cell r="K167">
            <v>7</v>
          </cell>
        </row>
        <row r="168">
          <cell r="G168">
            <v>14.0625</v>
          </cell>
          <cell r="H168">
            <v>9.74</v>
          </cell>
          <cell r="I168">
            <v>8.8333333333333339</v>
          </cell>
          <cell r="J168">
            <v>10.586428571428572</v>
          </cell>
          <cell r="K168">
            <v>7</v>
          </cell>
        </row>
        <row r="169">
          <cell r="G169">
            <v>13.379999999999999</v>
          </cell>
          <cell r="H169">
            <v>10</v>
          </cell>
          <cell r="I169">
            <v>7.166666666666667</v>
          </cell>
          <cell r="J169">
            <v>9.7514285714285709</v>
          </cell>
          <cell r="K169">
            <v>4</v>
          </cell>
        </row>
        <row r="170">
          <cell r="G170">
            <v>14.38</v>
          </cell>
          <cell r="H170">
            <v>11.333333333333332</v>
          </cell>
          <cell r="I170">
            <v>8.5</v>
          </cell>
          <cell r="J170">
            <v>10.989523809523808</v>
          </cell>
          <cell r="K170">
            <v>7</v>
          </cell>
        </row>
        <row r="171">
          <cell r="G171">
            <v>13.44</v>
          </cell>
          <cell r="H171">
            <v>10</v>
          </cell>
          <cell r="I171">
            <v>7.7100000000000009</v>
          </cell>
          <cell r="J171">
            <v>10.001428571428571</v>
          </cell>
          <cell r="K171">
            <v>7</v>
          </cell>
        </row>
        <row r="172">
          <cell r="G172">
            <v>13.1875</v>
          </cell>
          <cell r="H172">
            <v>7.875</v>
          </cell>
          <cell r="I172">
            <v>10.666666666666666</v>
          </cell>
          <cell r="J172">
            <v>10.589285714285714</v>
          </cell>
          <cell r="K172">
            <v>7</v>
          </cell>
        </row>
        <row r="173">
          <cell r="G173">
            <v>12.88</v>
          </cell>
          <cell r="H173">
            <v>10.16</v>
          </cell>
          <cell r="I173">
            <v>6</v>
          </cell>
          <cell r="J173">
            <v>9.1542857142857148</v>
          </cell>
          <cell r="K173">
            <v>4</v>
          </cell>
        </row>
        <row r="174">
          <cell r="G174">
            <v>12.94</v>
          </cell>
          <cell r="H174">
            <v>6.91</v>
          </cell>
          <cell r="I174">
            <v>10.5</v>
          </cell>
          <cell r="J174">
            <v>10.171428571428573</v>
          </cell>
          <cell r="K174">
            <v>7</v>
          </cell>
        </row>
        <row r="175">
          <cell r="G175">
            <v>12</v>
          </cell>
          <cell r="H175">
            <v>10</v>
          </cell>
          <cell r="I175">
            <v>13.166666666666666</v>
          </cell>
          <cell r="J175">
            <v>11.928571428571429</v>
          </cell>
          <cell r="K175">
            <v>7</v>
          </cell>
        </row>
      </sheetData>
      <sheetData sheetId="13">
        <row r="13">
          <cell r="G13">
            <v>10.5</v>
          </cell>
          <cell r="H13">
            <v>10</v>
          </cell>
          <cell r="I13">
            <v>10.25</v>
          </cell>
          <cell r="J13">
            <v>4</v>
          </cell>
        </row>
        <row r="14">
          <cell r="G14">
            <v>13</v>
          </cell>
          <cell r="H14">
            <v>8</v>
          </cell>
          <cell r="I14">
            <v>10.5</v>
          </cell>
          <cell r="J14">
            <v>4</v>
          </cell>
        </row>
        <row r="15">
          <cell r="G15">
            <v>10</v>
          </cell>
          <cell r="H15">
            <v>10</v>
          </cell>
          <cell r="I15">
            <v>10</v>
          </cell>
          <cell r="J15">
            <v>4</v>
          </cell>
        </row>
        <row r="16">
          <cell r="G16">
            <v>11.5</v>
          </cell>
          <cell r="H16">
            <v>8.5</v>
          </cell>
          <cell r="I16">
            <v>10</v>
          </cell>
          <cell r="J16">
            <v>4</v>
          </cell>
        </row>
        <row r="17">
          <cell r="G17">
            <v>8</v>
          </cell>
          <cell r="H17">
            <v>13</v>
          </cell>
          <cell r="I17">
            <v>10.5</v>
          </cell>
          <cell r="J17">
            <v>4</v>
          </cell>
        </row>
        <row r="18">
          <cell r="G18">
            <v>14</v>
          </cell>
          <cell r="H18">
            <v>13.5</v>
          </cell>
          <cell r="I18">
            <v>13.75</v>
          </cell>
          <cell r="J18">
            <v>4</v>
          </cell>
        </row>
        <row r="19">
          <cell r="G19">
            <v>10</v>
          </cell>
          <cell r="H19">
            <v>10</v>
          </cell>
          <cell r="I19">
            <v>10</v>
          </cell>
          <cell r="J19">
            <v>4</v>
          </cell>
        </row>
        <row r="20">
          <cell r="G20">
            <v>11.5</v>
          </cell>
          <cell r="H20">
            <v>14</v>
          </cell>
          <cell r="I20">
            <v>12.75</v>
          </cell>
          <cell r="J20">
            <v>4</v>
          </cell>
        </row>
        <row r="21">
          <cell r="G21">
            <v>10</v>
          </cell>
          <cell r="H21">
            <v>11</v>
          </cell>
          <cell r="I21">
            <v>10.5</v>
          </cell>
          <cell r="J21">
            <v>4</v>
          </cell>
        </row>
        <row r="22">
          <cell r="G22">
            <v>13</v>
          </cell>
          <cell r="H22">
            <v>10</v>
          </cell>
          <cell r="I22">
            <v>11.5</v>
          </cell>
          <cell r="J22">
            <v>4</v>
          </cell>
        </row>
        <row r="23">
          <cell r="G23">
            <v>10</v>
          </cell>
          <cell r="H23">
            <v>10.5</v>
          </cell>
          <cell r="I23">
            <v>10.25</v>
          </cell>
          <cell r="J23">
            <v>4</v>
          </cell>
        </row>
        <row r="24">
          <cell r="G24">
            <v>10</v>
          </cell>
          <cell r="H24">
            <v>10</v>
          </cell>
          <cell r="I24">
            <v>10</v>
          </cell>
          <cell r="J24">
            <v>4</v>
          </cell>
        </row>
        <row r="25">
          <cell r="G25">
            <v>10</v>
          </cell>
          <cell r="H25">
            <v>12.5</v>
          </cell>
          <cell r="I25">
            <v>11.25</v>
          </cell>
          <cell r="J25">
            <v>4</v>
          </cell>
        </row>
        <row r="26">
          <cell r="G26">
            <v>13</v>
          </cell>
          <cell r="H26">
            <v>10.5</v>
          </cell>
          <cell r="I26">
            <v>11.75</v>
          </cell>
          <cell r="J26">
            <v>4</v>
          </cell>
        </row>
        <row r="27">
          <cell r="G27">
            <v>12.5</v>
          </cell>
          <cell r="H27">
            <v>12.5</v>
          </cell>
          <cell r="I27">
            <v>12.5</v>
          </cell>
          <cell r="J27">
            <v>4</v>
          </cell>
        </row>
        <row r="28">
          <cell r="G28">
            <v>11</v>
          </cell>
          <cell r="H28">
            <v>12</v>
          </cell>
          <cell r="I28">
            <v>11.5</v>
          </cell>
          <cell r="J28">
            <v>4</v>
          </cell>
        </row>
        <row r="29">
          <cell r="G29">
            <v>11</v>
          </cell>
          <cell r="H29">
            <v>12</v>
          </cell>
          <cell r="I29">
            <v>11.5</v>
          </cell>
          <cell r="J29">
            <v>4</v>
          </cell>
        </row>
        <row r="30">
          <cell r="G30">
            <v>13</v>
          </cell>
          <cell r="H30">
            <v>10</v>
          </cell>
          <cell r="I30">
            <v>11.5</v>
          </cell>
          <cell r="J30">
            <v>4</v>
          </cell>
        </row>
        <row r="31">
          <cell r="G31">
            <v>12.5</v>
          </cell>
          <cell r="H31">
            <v>10</v>
          </cell>
          <cell r="I31">
            <v>11.25</v>
          </cell>
          <cell r="J31">
            <v>4</v>
          </cell>
        </row>
        <row r="32">
          <cell r="G32">
            <v>13.5</v>
          </cell>
          <cell r="H32">
            <v>12</v>
          </cell>
          <cell r="I32">
            <v>12.75</v>
          </cell>
          <cell r="J32">
            <v>4</v>
          </cell>
        </row>
        <row r="33">
          <cell r="G33">
            <v>9</v>
          </cell>
          <cell r="H33">
            <v>11</v>
          </cell>
          <cell r="I33">
            <v>10</v>
          </cell>
          <cell r="J33">
            <v>4</v>
          </cell>
        </row>
        <row r="34">
          <cell r="G34">
            <v>10</v>
          </cell>
          <cell r="H34">
            <v>10</v>
          </cell>
          <cell r="I34">
            <v>10</v>
          </cell>
          <cell r="J34">
            <v>4</v>
          </cell>
        </row>
        <row r="35">
          <cell r="G35">
            <v>12</v>
          </cell>
          <cell r="H35">
            <v>10</v>
          </cell>
          <cell r="I35">
            <v>11.5</v>
          </cell>
          <cell r="J35">
            <v>4</v>
          </cell>
        </row>
        <row r="36">
          <cell r="G36">
            <v>10.5</v>
          </cell>
          <cell r="H36">
            <v>12</v>
          </cell>
          <cell r="I36">
            <v>11.25</v>
          </cell>
          <cell r="J36">
            <v>4</v>
          </cell>
        </row>
        <row r="37">
          <cell r="G37">
            <v>11.5</v>
          </cell>
          <cell r="H37">
            <v>12</v>
          </cell>
          <cell r="I37">
            <v>11.75</v>
          </cell>
          <cell r="J37">
            <v>4</v>
          </cell>
        </row>
        <row r="38">
          <cell r="G38">
            <v>10.5</v>
          </cell>
          <cell r="H38">
            <v>7</v>
          </cell>
          <cell r="I38">
            <v>8.75</v>
          </cell>
          <cell r="J38">
            <v>2</v>
          </cell>
        </row>
        <row r="39">
          <cell r="G39">
            <v>8</v>
          </cell>
          <cell r="H39">
            <v>15</v>
          </cell>
          <cell r="I39">
            <v>11.5</v>
          </cell>
          <cell r="J39">
            <v>4</v>
          </cell>
        </row>
        <row r="40">
          <cell r="G40">
            <v>15</v>
          </cell>
          <cell r="H40">
            <v>10</v>
          </cell>
          <cell r="I40">
            <v>12.5</v>
          </cell>
          <cell r="J40">
            <v>4</v>
          </cell>
        </row>
        <row r="41">
          <cell r="G41">
            <v>11</v>
          </cell>
          <cell r="H41">
            <v>13</v>
          </cell>
          <cell r="I41">
            <v>12</v>
          </cell>
          <cell r="J41">
            <v>4</v>
          </cell>
        </row>
        <row r="42">
          <cell r="G42">
            <v>13</v>
          </cell>
          <cell r="H42">
            <v>13</v>
          </cell>
          <cell r="I42">
            <v>13</v>
          </cell>
          <cell r="J42">
            <v>4</v>
          </cell>
        </row>
        <row r="43">
          <cell r="G43">
            <v>10.5</v>
          </cell>
          <cell r="H43">
            <v>11</v>
          </cell>
          <cell r="I43">
            <v>10.75</v>
          </cell>
          <cell r="J43">
            <v>4</v>
          </cell>
        </row>
        <row r="44">
          <cell r="G44">
            <v>10.5</v>
          </cell>
          <cell r="H44">
            <v>12</v>
          </cell>
          <cell r="I44">
            <v>11.25</v>
          </cell>
          <cell r="J44">
            <v>4</v>
          </cell>
        </row>
        <row r="45">
          <cell r="G45">
            <v>16</v>
          </cell>
          <cell r="H45">
            <v>5.5</v>
          </cell>
          <cell r="I45">
            <v>10.75</v>
          </cell>
          <cell r="J45">
            <v>4</v>
          </cell>
        </row>
        <row r="46">
          <cell r="G46">
            <v>11.5</v>
          </cell>
          <cell r="H46">
            <v>13.5</v>
          </cell>
          <cell r="I46">
            <v>12.5</v>
          </cell>
          <cell r="J46">
            <v>4</v>
          </cell>
        </row>
        <row r="47">
          <cell r="G47">
            <v>5</v>
          </cell>
          <cell r="H47">
            <v>16</v>
          </cell>
          <cell r="I47">
            <v>10.5</v>
          </cell>
          <cell r="J47">
            <v>4</v>
          </cell>
        </row>
        <row r="48">
          <cell r="G48">
            <v>10</v>
          </cell>
          <cell r="H48">
            <v>11</v>
          </cell>
          <cell r="I48">
            <v>10.5</v>
          </cell>
          <cell r="J48">
            <v>4</v>
          </cell>
        </row>
        <row r="49">
          <cell r="G49">
            <v>13.5</v>
          </cell>
          <cell r="H49">
            <v>11</v>
          </cell>
          <cell r="I49">
            <v>12.25</v>
          </cell>
          <cell r="J49">
            <v>4</v>
          </cell>
        </row>
        <row r="50">
          <cell r="G50">
            <v>10.5</v>
          </cell>
          <cell r="H50">
            <v>14</v>
          </cell>
          <cell r="I50">
            <v>12.25</v>
          </cell>
          <cell r="J50">
            <v>4</v>
          </cell>
        </row>
        <row r="51">
          <cell r="G51">
            <v>10</v>
          </cell>
          <cell r="H51">
            <v>12</v>
          </cell>
          <cell r="I51">
            <v>11</v>
          </cell>
          <cell r="J51">
            <v>4</v>
          </cell>
        </row>
        <row r="52">
          <cell r="G52">
            <v>12</v>
          </cell>
          <cell r="H52">
            <v>11</v>
          </cell>
          <cell r="I52">
            <v>11.5</v>
          </cell>
          <cell r="J52">
            <v>4</v>
          </cell>
        </row>
        <row r="53">
          <cell r="G53">
            <v>12</v>
          </cell>
          <cell r="H53">
            <v>11.5</v>
          </cell>
          <cell r="I53">
            <v>11.75</v>
          </cell>
          <cell r="J53">
            <v>4</v>
          </cell>
        </row>
        <row r="54">
          <cell r="G54">
            <v>10</v>
          </cell>
          <cell r="H54">
            <v>10</v>
          </cell>
          <cell r="I54">
            <v>10</v>
          </cell>
          <cell r="J54">
            <v>4</v>
          </cell>
        </row>
        <row r="55">
          <cell r="G55">
            <v>10</v>
          </cell>
          <cell r="H55">
            <v>10</v>
          </cell>
          <cell r="I55">
            <v>10</v>
          </cell>
          <cell r="J55">
            <v>4</v>
          </cell>
        </row>
        <row r="56">
          <cell r="G56">
            <v>12.5</v>
          </cell>
          <cell r="H56">
            <v>13</v>
          </cell>
          <cell r="I56">
            <v>12.75</v>
          </cell>
          <cell r="J56">
            <v>4</v>
          </cell>
        </row>
        <row r="57">
          <cell r="G57">
            <v>8</v>
          </cell>
          <cell r="H57">
            <v>15</v>
          </cell>
          <cell r="I57">
            <v>11.5</v>
          </cell>
          <cell r="J57">
            <v>4</v>
          </cell>
        </row>
        <row r="58">
          <cell r="G58">
            <v>12</v>
          </cell>
          <cell r="H58">
            <v>12</v>
          </cell>
          <cell r="I58">
            <v>12</v>
          </cell>
          <cell r="J58">
            <v>4</v>
          </cell>
        </row>
        <row r="59">
          <cell r="G59">
            <v>13.5</v>
          </cell>
          <cell r="H59">
            <v>10</v>
          </cell>
          <cell r="I59">
            <v>11.75</v>
          </cell>
          <cell r="J59">
            <v>4</v>
          </cell>
        </row>
        <row r="60">
          <cell r="G60">
            <v>12.5</v>
          </cell>
          <cell r="H60">
            <v>7.5</v>
          </cell>
          <cell r="I60">
            <v>10</v>
          </cell>
          <cell r="J60">
            <v>4</v>
          </cell>
        </row>
        <row r="61">
          <cell r="G61">
            <v>10</v>
          </cell>
          <cell r="H61">
            <v>12</v>
          </cell>
          <cell r="I61">
            <v>11</v>
          </cell>
          <cell r="J61">
            <v>4</v>
          </cell>
        </row>
        <row r="62">
          <cell r="G62">
            <v>15</v>
          </cell>
          <cell r="H62">
            <v>7</v>
          </cell>
          <cell r="I62">
            <v>11</v>
          </cell>
          <cell r="J62">
            <v>4</v>
          </cell>
        </row>
        <row r="63">
          <cell r="G63">
            <v>10</v>
          </cell>
          <cell r="H63">
            <v>12</v>
          </cell>
          <cell r="I63">
            <v>11</v>
          </cell>
          <cell r="J63">
            <v>4</v>
          </cell>
        </row>
        <row r="64">
          <cell r="G64">
            <v>13</v>
          </cell>
          <cell r="H64">
            <v>12.5</v>
          </cell>
          <cell r="I64">
            <v>12.75</v>
          </cell>
          <cell r="J64">
            <v>4</v>
          </cell>
        </row>
        <row r="65">
          <cell r="G65">
            <v>13</v>
          </cell>
          <cell r="H65">
            <v>13</v>
          </cell>
          <cell r="I65">
            <v>13</v>
          </cell>
          <cell r="J65">
            <v>4</v>
          </cell>
        </row>
        <row r="66">
          <cell r="G66">
            <v>10</v>
          </cell>
          <cell r="H66">
            <v>11.5</v>
          </cell>
          <cell r="I66">
            <v>10.75</v>
          </cell>
          <cell r="J66">
            <v>4</v>
          </cell>
        </row>
        <row r="67">
          <cell r="G67">
            <v>13</v>
          </cell>
          <cell r="H67">
            <v>13</v>
          </cell>
          <cell r="I67">
            <v>13</v>
          </cell>
          <cell r="J67">
            <v>4</v>
          </cell>
        </row>
        <row r="68">
          <cell r="G68">
            <v>11.5</v>
          </cell>
          <cell r="H68">
            <v>16</v>
          </cell>
          <cell r="I68">
            <v>13.75</v>
          </cell>
          <cell r="J68">
            <v>4</v>
          </cell>
        </row>
        <row r="69">
          <cell r="G69">
            <v>12.5</v>
          </cell>
          <cell r="H69">
            <v>10</v>
          </cell>
          <cell r="I69">
            <v>11.25</v>
          </cell>
          <cell r="J69">
            <v>4</v>
          </cell>
        </row>
        <row r="70">
          <cell r="G70">
            <v>12.5</v>
          </cell>
          <cell r="H70">
            <v>8.5</v>
          </cell>
          <cell r="I70">
            <v>10.5</v>
          </cell>
          <cell r="J70">
            <v>4</v>
          </cell>
        </row>
        <row r="71">
          <cell r="G71">
            <v>6.5</v>
          </cell>
          <cell r="H71">
            <v>11</v>
          </cell>
          <cell r="I71">
            <v>8.75</v>
          </cell>
          <cell r="J71">
            <v>2</v>
          </cell>
        </row>
        <row r="72">
          <cell r="G72">
            <v>12</v>
          </cell>
          <cell r="H72">
            <v>10.5</v>
          </cell>
          <cell r="I72">
            <v>11.25</v>
          </cell>
          <cell r="J72">
            <v>4</v>
          </cell>
        </row>
        <row r="73">
          <cell r="G73">
            <v>10</v>
          </cell>
          <cell r="H73">
            <v>10</v>
          </cell>
          <cell r="I73">
            <v>10</v>
          </cell>
          <cell r="J73">
            <v>4</v>
          </cell>
        </row>
        <row r="74">
          <cell r="G74">
            <v>10</v>
          </cell>
          <cell r="H74">
            <v>11</v>
          </cell>
          <cell r="I74">
            <v>10.5</v>
          </cell>
          <cell r="J74">
            <v>4</v>
          </cell>
        </row>
        <row r="75">
          <cell r="G75">
            <v>9.5</v>
          </cell>
          <cell r="H75">
            <v>15</v>
          </cell>
          <cell r="I75">
            <v>12.25</v>
          </cell>
          <cell r="J75">
            <v>4</v>
          </cell>
        </row>
        <row r="76">
          <cell r="G76">
            <v>10</v>
          </cell>
          <cell r="H76">
            <v>11</v>
          </cell>
          <cell r="I76">
            <v>10.5</v>
          </cell>
          <cell r="J76">
            <v>4</v>
          </cell>
        </row>
        <row r="77">
          <cell r="G77">
            <v>12.5</v>
          </cell>
          <cell r="H77">
            <v>12.5</v>
          </cell>
          <cell r="I77">
            <v>12.5</v>
          </cell>
          <cell r="J77">
            <v>4</v>
          </cell>
        </row>
        <row r="78">
          <cell r="G78">
            <v>10</v>
          </cell>
          <cell r="H78">
            <v>11</v>
          </cell>
          <cell r="I78">
            <v>10.5</v>
          </cell>
          <cell r="J78">
            <v>4</v>
          </cell>
        </row>
        <row r="79">
          <cell r="G79">
            <v>8</v>
          </cell>
          <cell r="H79">
            <v>12</v>
          </cell>
          <cell r="I79">
            <v>10</v>
          </cell>
          <cell r="J79">
            <v>4</v>
          </cell>
        </row>
        <row r="80">
          <cell r="G80">
            <v>8</v>
          </cell>
          <cell r="H80">
            <v>12</v>
          </cell>
          <cell r="I80">
            <v>10</v>
          </cell>
          <cell r="J80">
            <v>4</v>
          </cell>
        </row>
        <row r="81">
          <cell r="G81">
            <v>10</v>
          </cell>
          <cell r="H81">
            <v>11</v>
          </cell>
          <cell r="I81">
            <v>10.5</v>
          </cell>
          <cell r="J81">
            <v>4</v>
          </cell>
        </row>
        <row r="82">
          <cell r="G82">
            <v>13.5</v>
          </cell>
          <cell r="H82">
            <v>11</v>
          </cell>
          <cell r="I82">
            <v>12.25</v>
          </cell>
          <cell r="J82">
            <v>4</v>
          </cell>
        </row>
        <row r="83">
          <cell r="G83">
            <v>12</v>
          </cell>
          <cell r="H83">
            <v>12</v>
          </cell>
          <cell r="I83">
            <v>12</v>
          </cell>
          <cell r="J83">
            <v>4</v>
          </cell>
        </row>
        <row r="84">
          <cell r="G84">
            <v>10.5</v>
          </cell>
          <cell r="H84">
            <v>13</v>
          </cell>
          <cell r="I84">
            <v>11.75</v>
          </cell>
          <cell r="J84">
            <v>4</v>
          </cell>
        </row>
        <row r="85">
          <cell r="G85">
            <v>10</v>
          </cell>
          <cell r="H85">
            <v>12</v>
          </cell>
          <cell r="I85">
            <v>11</v>
          </cell>
          <cell r="J85">
            <v>4</v>
          </cell>
        </row>
        <row r="86">
          <cell r="G86">
            <v>10</v>
          </cell>
          <cell r="H86">
            <v>10</v>
          </cell>
          <cell r="I86">
            <v>10</v>
          </cell>
          <cell r="J86">
            <v>4</v>
          </cell>
        </row>
        <row r="87">
          <cell r="G87">
            <v>10</v>
          </cell>
          <cell r="H87">
            <v>13</v>
          </cell>
          <cell r="I87">
            <v>11.5</v>
          </cell>
          <cell r="J87">
            <v>4</v>
          </cell>
        </row>
        <row r="88">
          <cell r="G88">
            <v>14.5</v>
          </cell>
          <cell r="H88">
            <v>13</v>
          </cell>
          <cell r="I88">
            <v>13.75</v>
          </cell>
          <cell r="J88">
            <v>4</v>
          </cell>
        </row>
        <row r="89">
          <cell r="G89">
            <v>9.5</v>
          </cell>
          <cell r="H89">
            <v>12</v>
          </cell>
          <cell r="I89">
            <v>10.75</v>
          </cell>
          <cell r="J89">
            <v>4</v>
          </cell>
        </row>
        <row r="90">
          <cell r="G90">
            <v>13.5</v>
          </cell>
          <cell r="H90">
            <v>11</v>
          </cell>
          <cell r="I90">
            <v>12.25</v>
          </cell>
          <cell r="J90">
            <v>4</v>
          </cell>
        </row>
        <row r="91">
          <cell r="G91">
            <v>12.5</v>
          </cell>
          <cell r="H91">
            <v>11</v>
          </cell>
          <cell r="I91">
            <v>11.75</v>
          </cell>
          <cell r="J91">
            <v>4</v>
          </cell>
        </row>
        <row r="92">
          <cell r="G92">
            <v>11</v>
          </cell>
          <cell r="H92">
            <v>10</v>
          </cell>
          <cell r="I92">
            <v>10.5</v>
          </cell>
          <cell r="J92">
            <v>4</v>
          </cell>
        </row>
        <row r="93">
          <cell r="G93">
            <v>12.5</v>
          </cell>
          <cell r="H93">
            <v>12</v>
          </cell>
          <cell r="I93">
            <v>12.25</v>
          </cell>
          <cell r="J93">
            <v>4</v>
          </cell>
        </row>
        <row r="94">
          <cell r="G94">
            <v>11</v>
          </cell>
          <cell r="H94">
            <v>15</v>
          </cell>
          <cell r="I94">
            <v>13</v>
          </cell>
          <cell r="J94">
            <v>4</v>
          </cell>
        </row>
        <row r="95">
          <cell r="G95">
            <v>14</v>
          </cell>
          <cell r="H95">
            <v>9</v>
          </cell>
          <cell r="I95">
            <v>11.5</v>
          </cell>
          <cell r="J95">
            <v>4</v>
          </cell>
        </row>
        <row r="96">
          <cell r="G96">
            <v>10</v>
          </cell>
          <cell r="H96">
            <v>13</v>
          </cell>
          <cell r="I96">
            <v>11.5</v>
          </cell>
          <cell r="J96">
            <v>4</v>
          </cell>
        </row>
        <row r="97">
          <cell r="G97">
            <v>10</v>
          </cell>
          <cell r="H97">
            <v>13</v>
          </cell>
          <cell r="I97">
            <v>11.5</v>
          </cell>
          <cell r="J97">
            <v>4</v>
          </cell>
        </row>
        <row r="98">
          <cell r="G98">
            <v>12.5</v>
          </cell>
          <cell r="H98">
            <v>10</v>
          </cell>
          <cell r="I98">
            <v>11.25</v>
          </cell>
          <cell r="J98">
            <v>4</v>
          </cell>
        </row>
        <row r="99">
          <cell r="G99">
            <v>11.5</v>
          </cell>
          <cell r="H99">
            <v>9</v>
          </cell>
          <cell r="I99">
            <v>10.25</v>
          </cell>
          <cell r="J99">
            <v>4</v>
          </cell>
        </row>
        <row r="100">
          <cell r="G100">
            <v>14</v>
          </cell>
          <cell r="H100">
            <v>10</v>
          </cell>
          <cell r="I100">
            <v>12</v>
          </cell>
          <cell r="J100">
            <v>4</v>
          </cell>
        </row>
        <row r="101">
          <cell r="G101">
            <v>11.5</v>
          </cell>
          <cell r="H101">
            <v>8.5</v>
          </cell>
          <cell r="I101">
            <v>10</v>
          </cell>
          <cell r="J101">
            <v>4</v>
          </cell>
        </row>
        <row r="102">
          <cell r="G102">
            <v>11.5</v>
          </cell>
          <cell r="H102">
            <v>12</v>
          </cell>
          <cell r="I102">
            <v>11.75</v>
          </cell>
          <cell r="J102">
            <v>4</v>
          </cell>
        </row>
        <row r="103">
          <cell r="G103">
            <v>12</v>
          </cell>
          <cell r="H103">
            <v>10</v>
          </cell>
          <cell r="I103">
            <v>11</v>
          </cell>
          <cell r="J103">
            <v>4</v>
          </cell>
        </row>
        <row r="104">
          <cell r="G104">
            <v>11.5</v>
          </cell>
          <cell r="H104">
            <v>13</v>
          </cell>
          <cell r="I104">
            <v>12.25</v>
          </cell>
          <cell r="J104">
            <v>4</v>
          </cell>
        </row>
        <row r="105">
          <cell r="G105">
            <v>10</v>
          </cell>
          <cell r="H105">
            <v>10</v>
          </cell>
          <cell r="I105">
            <v>10</v>
          </cell>
          <cell r="J105">
            <v>4</v>
          </cell>
        </row>
        <row r="106">
          <cell r="G106">
            <v>14</v>
          </cell>
          <cell r="H106">
            <v>6</v>
          </cell>
          <cell r="I106">
            <v>10</v>
          </cell>
          <cell r="J106">
            <v>4</v>
          </cell>
        </row>
        <row r="107">
          <cell r="G107">
            <v>10</v>
          </cell>
          <cell r="H107">
            <v>13.5</v>
          </cell>
          <cell r="I107">
            <v>11.75</v>
          </cell>
          <cell r="J107">
            <v>4</v>
          </cell>
        </row>
        <row r="108">
          <cell r="G108">
            <v>10</v>
          </cell>
          <cell r="H108">
            <v>10</v>
          </cell>
          <cell r="I108">
            <v>10</v>
          </cell>
          <cell r="J108">
            <v>4</v>
          </cell>
        </row>
        <row r="109">
          <cell r="G109">
            <v>11.5</v>
          </cell>
          <cell r="H109">
            <v>12</v>
          </cell>
          <cell r="I109">
            <v>11.75</v>
          </cell>
          <cell r="J109">
            <v>4</v>
          </cell>
        </row>
        <row r="110">
          <cell r="G110">
            <v>11.5</v>
          </cell>
          <cell r="H110">
            <v>11</v>
          </cell>
          <cell r="I110">
            <v>11.25</v>
          </cell>
          <cell r="J110">
            <v>4</v>
          </cell>
        </row>
        <row r="111">
          <cell r="G111">
            <v>13.5</v>
          </cell>
          <cell r="H111">
            <v>7</v>
          </cell>
          <cell r="I111">
            <v>10.25</v>
          </cell>
          <cell r="J111">
            <v>4</v>
          </cell>
        </row>
        <row r="112">
          <cell r="G112">
            <v>11</v>
          </cell>
          <cell r="H112">
            <v>11</v>
          </cell>
          <cell r="I112">
            <v>11</v>
          </cell>
          <cell r="J112">
            <v>4</v>
          </cell>
        </row>
        <row r="113">
          <cell r="G113">
            <v>10.5</v>
          </cell>
          <cell r="H113">
            <v>13.5</v>
          </cell>
          <cell r="I113">
            <v>12</v>
          </cell>
          <cell r="J113">
            <v>4</v>
          </cell>
        </row>
        <row r="114">
          <cell r="G114">
            <v>14.5</v>
          </cell>
          <cell r="H114">
            <v>10.5</v>
          </cell>
          <cell r="I114">
            <v>12.5</v>
          </cell>
          <cell r="J114">
            <v>4</v>
          </cell>
        </row>
        <row r="115">
          <cell r="G115">
            <v>10.5</v>
          </cell>
          <cell r="H115">
            <v>10</v>
          </cell>
          <cell r="I115">
            <v>10.25</v>
          </cell>
          <cell r="J115">
            <v>4</v>
          </cell>
        </row>
        <row r="116">
          <cell r="G116">
            <v>10</v>
          </cell>
          <cell r="H116">
            <v>11.5</v>
          </cell>
          <cell r="I116">
            <v>10.75</v>
          </cell>
          <cell r="J116">
            <v>4</v>
          </cell>
        </row>
        <row r="117">
          <cell r="G117">
            <v>10.5</v>
          </cell>
          <cell r="H117">
            <v>12</v>
          </cell>
          <cell r="I117">
            <v>11.25</v>
          </cell>
          <cell r="J117">
            <v>4</v>
          </cell>
        </row>
        <row r="118">
          <cell r="G118">
            <v>10</v>
          </cell>
          <cell r="H118">
            <v>10</v>
          </cell>
          <cell r="I118">
            <v>10</v>
          </cell>
          <cell r="J118">
            <v>4</v>
          </cell>
        </row>
        <row r="119">
          <cell r="G119">
            <v>10.5</v>
          </cell>
          <cell r="H119">
            <v>12.5</v>
          </cell>
          <cell r="I119">
            <v>11.5</v>
          </cell>
          <cell r="J119">
            <v>4</v>
          </cell>
        </row>
        <row r="120">
          <cell r="G120">
            <v>10.5</v>
          </cell>
          <cell r="H120">
            <v>10</v>
          </cell>
          <cell r="I120">
            <v>10.25</v>
          </cell>
          <cell r="J120">
            <v>4</v>
          </cell>
        </row>
        <row r="121">
          <cell r="G121">
            <v>9</v>
          </cell>
          <cell r="H121">
            <v>11</v>
          </cell>
          <cell r="I121">
            <v>10</v>
          </cell>
          <cell r="J121">
            <v>4</v>
          </cell>
        </row>
        <row r="122">
          <cell r="G122">
            <v>11</v>
          </cell>
          <cell r="H122">
            <v>10</v>
          </cell>
          <cell r="I122">
            <v>10.5</v>
          </cell>
          <cell r="J122">
            <v>4</v>
          </cell>
        </row>
        <row r="123">
          <cell r="G123">
            <v>0</v>
          </cell>
          <cell r="H123">
            <v>10</v>
          </cell>
          <cell r="I123">
            <v>5</v>
          </cell>
          <cell r="J123">
            <v>2</v>
          </cell>
        </row>
        <row r="124">
          <cell r="G124">
            <v>11</v>
          </cell>
          <cell r="H124">
            <v>14</v>
          </cell>
          <cell r="I124">
            <v>12.5</v>
          </cell>
          <cell r="J124">
            <v>4</v>
          </cell>
        </row>
        <row r="125">
          <cell r="G125">
            <v>10</v>
          </cell>
          <cell r="H125">
            <v>12</v>
          </cell>
          <cell r="I125">
            <v>11</v>
          </cell>
          <cell r="J125">
            <v>4</v>
          </cell>
        </row>
        <row r="126">
          <cell r="G126">
            <v>11.5</v>
          </cell>
          <cell r="H126">
            <v>12</v>
          </cell>
          <cell r="I126">
            <v>11.75</v>
          </cell>
          <cell r="J126">
            <v>4</v>
          </cell>
        </row>
        <row r="127">
          <cell r="G127">
            <v>10</v>
          </cell>
          <cell r="H127">
            <v>12</v>
          </cell>
          <cell r="I127">
            <v>11</v>
          </cell>
          <cell r="J127">
            <v>4</v>
          </cell>
        </row>
        <row r="128">
          <cell r="G128">
            <v>10</v>
          </cell>
          <cell r="H128">
            <v>13</v>
          </cell>
          <cell r="I128">
            <v>11.5</v>
          </cell>
          <cell r="J128">
            <v>4</v>
          </cell>
        </row>
        <row r="129">
          <cell r="G129">
            <v>10.75</v>
          </cell>
          <cell r="H129">
            <v>15</v>
          </cell>
          <cell r="I129">
            <v>12.875</v>
          </cell>
          <cell r="J129">
            <v>4</v>
          </cell>
        </row>
        <row r="130">
          <cell r="G130">
            <v>14.5</v>
          </cell>
          <cell r="H130">
            <v>14</v>
          </cell>
          <cell r="I130">
            <v>14.25</v>
          </cell>
          <cell r="J130">
            <v>4</v>
          </cell>
        </row>
        <row r="131">
          <cell r="G131">
            <v>11</v>
          </cell>
          <cell r="H131">
            <v>12</v>
          </cell>
          <cell r="I131">
            <v>11.5</v>
          </cell>
          <cell r="J131">
            <v>4</v>
          </cell>
        </row>
        <row r="132">
          <cell r="G132">
            <v>11.5</v>
          </cell>
          <cell r="H132">
            <v>14</v>
          </cell>
          <cell r="I132">
            <v>12.75</v>
          </cell>
          <cell r="J132">
            <v>4</v>
          </cell>
        </row>
        <row r="133">
          <cell r="G133">
            <v>11</v>
          </cell>
          <cell r="H133">
            <v>9</v>
          </cell>
          <cell r="I133">
            <v>10</v>
          </cell>
          <cell r="J133">
            <v>4</v>
          </cell>
        </row>
        <row r="134">
          <cell r="G134">
            <v>13.5</v>
          </cell>
          <cell r="H134">
            <v>12.5</v>
          </cell>
          <cell r="I134">
            <v>13</v>
          </cell>
          <cell r="J134">
            <v>4</v>
          </cell>
        </row>
        <row r="135">
          <cell r="G135">
            <v>11</v>
          </cell>
          <cell r="H135">
            <v>10</v>
          </cell>
          <cell r="I135">
            <v>10.5</v>
          </cell>
          <cell r="J135">
            <v>4</v>
          </cell>
        </row>
        <row r="136">
          <cell r="G136">
            <v>10</v>
          </cell>
          <cell r="H136">
            <v>12.5</v>
          </cell>
          <cell r="I136">
            <v>11.25</v>
          </cell>
          <cell r="J136">
            <v>4</v>
          </cell>
        </row>
        <row r="137">
          <cell r="G137">
            <v>10</v>
          </cell>
          <cell r="H137">
            <v>10</v>
          </cell>
          <cell r="I137">
            <v>10</v>
          </cell>
          <cell r="J137">
            <v>4</v>
          </cell>
        </row>
        <row r="138">
          <cell r="G138">
            <v>10</v>
          </cell>
          <cell r="H138">
            <v>10</v>
          </cell>
          <cell r="I138">
            <v>10</v>
          </cell>
          <cell r="J138">
            <v>4</v>
          </cell>
        </row>
        <row r="139">
          <cell r="G139">
            <v>13</v>
          </cell>
          <cell r="H139">
            <v>11</v>
          </cell>
          <cell r="I139">
            <v>12</v>
          </cell>
          <cell r="J139">
            <v>4</v>
          </cell>
        </row>
        <row r="140">
          <cell r="G140">
            <v>11</v>
          </cell>
          <cell r="H140">
            <v>7</v>
          </cell>
          <cell r="I140">
            <v>9</v>
          </cell>
          <cell r="J140">
            <v>2</v>
          </cell>
        </row>
        <row r="141">
          <cell r="G141">
            <v>8</v>
          </cell>
          <cell r="H141">
            <v>13</v>
          </cell>
          <cell r="I141">
            <v>10.5</v>
          </cell>
          <cell r="J141">
            <v>4</v>
          </cell>
        </row>
        <row r="142">
          <cell r="G142">
            <v>15</v>
          </cell>
          <cell r="H142">
            <v>12.5</v>
          </cell>
          <cell r="I142">
            <v>13.75</v>
          </cell>
          <cell r="J142">
            <v>4</v>
          </cell>
        </row>
        <row r="143">
          <cell r="G143">
            <v>11</v>
          </cell>
          <cell r="H143">
            <v>10</v>
          </cell>
          <cell r="I143">
            <v>10.5</v>
          </cell>
          <cell r="J143">
            <v>4</v>
          </cell>
        </row>
        <row r="144">
          <cell r="G144">
            <v>8</v>
          </cell>
          <cell r="H144">
            <v>12</v>
          </cell>
          <cell r="I144">
            <v>10</v>
          </cell>
          <cell r="J144">
            <v>4</v>
          </cell>
        </row>
        <row r="145">
          <cell r="G145">
            <v>12.5</v>
          </cell>
          <cell r="H145">
            <v>0</v>
          </cell>
          <cell r="I145">
            <v>6.25</v>
          </cell>
          <cell r="J145">
            <v>2</v>
          </cell>
        </row>
        <row r="146">
          <cell r="G146">
            <v>10</v>
          </cell>
          <cell r="H146">
            <v>12</v>
          </cell>
          <cell r="I146">
            <v>11</v>
          </cell>
          <cell r="J146">
            <v>4</v>
          </cell>
        </row>
        <row r="147">
          <cell r="G147">
            <v>10</v>
          </cell>
          <cell r="H147">
            <v>10</v>
          </cell>
          <cell r="I147">
            <v>10</v>
          </cell>
          <cell r="J147">
            <v>4</v>
          </cell>
        </row>
        <row r="148">
          <cell r="G148">
            <v>12</v>
          </cell>
          <cell r="H148">
            <v>8</v>
          </cell>
          <cell r="I148">
            <v>10</v>
          </cell>
          <cell r="J148">
            <v>4</v>
          </cell>
        </row>
        <row r="149">
          <cell r="G149">
            <v>10</v>
          </cell>
          <cell r="H149">
            <v>10.5</v>
          </cell>
          <cell r="I149">
            <v>10.25</v>
          </cell>
          <cell r="J149">
            <v>4</v>
          </cell>
        </row>
        <row r="150">
          <cell r="G150">
            <v>10</v>
          </cell>
          <cell r="H150">
            <v>12</v>
          </cell>
          <cell r="I150">
            <v>11</v>
          </cell>
          <cell r="J150">
            <v>4</v>
          </cell>
        </row>
        <row r="151">
          <cell r="G151">
            <v>8.5</v>
          </cell>
          <cell r="H151">
            <v>13</v>
          </cell>
          <cell r="I151">
            <v>10.75</v>
          </cell>
          <cell r="J151">
            <v>4</v>
          </cell>
        </row>
        <row r="152">
          <cell r="G152">
            <v>13</v>
          </cell>
          <cell r="H152">
            <v>12.5</v>
          </cell>
          <cell r="I152">
            <v>12.75</v>
          </cell>
          <cell r="J152">
            <v>4</v>
          </cell>
        </row>
        <row r="153">
          <cell r="G153">
            <v>10</v>
          </cell>
          <cell r="H153">
            <v>10</v>
          </cell>
          <cell r="I153">
            <v>10</v>
          </cell>
          <cell r="J153">
            <v>4</v>
          </cell>
        </row>
        <row r="154">
          <cell r="G154">
            <v>10</v>
          </cell>
          <cell r="H154">
            <v>10</v>
          </cell>
          <cell r="I154">
            <v>10</v>
          </cell>
          <cell r="J154">
            <v>4</v>
          </cell>
        </row>
        <row r="155">
          <cell r="G155">
            <v>16.5</v>
          </cell>
          <cell r="H155">
            <v>10</v>
          </cell>
          <cell r="I155">
            <v>13.25</v>
          </cell>
          <cell r="J155">
            <v>4</v>
          </cell>
        </row>
        <row r="156">
          <cell r="G156">
            <v>11.5</v>
          </cell>
          <cell r="H156">
            <v>13</v>
          </cell>
          <cell r="I156">
            <v>12.25</v>
          </cell>
          <cell r="J156">
            <v>4</v>
          </cell>
        </row>
        <row r="157">
          <cell r="G157">
            <v>18.5</v>
          </cell>
          <cell r="H157">
            <v>10</v>
          </cell>
          <cell r="I157">
            <v>14.25</v>
          </cell>
          <cell r="J157">
            <v>4</v>
          </cell>
        </row>
        <row r="158">
          <cell r="G158">
            <v>13</v>
          </cell>
          <cell r="H158">
            <v>10</v>
          </cell>
          <cell r="I158">
            <v>11.5</v>
          </cell>
          <cell r="J158">
            <v>4</v>
          </cell>
        </row>
        <row r="159">
          <cell r="G159">
            <v>13.5</v>
          </cell>
          <cell r="H159">
            <v>12.5</v>
          </cell>
          <cell r="I159">
            <v>13</v>
          </cell>
          <cell r="J159">
            <v>4</v>
          </cell>
        </row>
        <row r="160">
          <cell r="G160">
            <v>10.5</v>
          </cell>
          <cell r="H160">
            <v>5</v>
          </cell>
          <cell r="I160">
            <v>7.75</v>
          </cell>
          <cell r="J160">
            <v>2</v>
          </cell>
        </row>
        <row r="161">
          <cell r="G161">
            <v>11.5</v>
          </cell>
          <cell r="H161">
            <v>10</v>
          </cell>
          <cell r="I161">
            <v>10.75</v>
          </cell>
          <cell r="J161">
            <v>4</v>
          </cell>
        </row>
        <row r="162">
          <cell r="G162">
            <v>5</v>
          </cell>
          <cell r="H162">
            <v>16.5</v>
          </cell>
          <cell r="I162">
            <v>10.75</v>
          </cell>
          <cell r="J162">
            <v>4</v>
          </cell>
        </row>
        <row r="163">
          <cell r="G163">
            <v>15</v>
          </cell>
          <cell r="H163">
            <v>11</v>
          </cell>
          <cell r="I163">
            <v>13</v>
          </cell>
          <cell r="J163">
            <v>4</v>
          </cell>
        </row>
        <row r="164">
          <cell r="G164">
            <v>10.5</v>
          </cell>
          <cell r="H164">
            <v>10</v>
          </cell>
          <cell r="I164">
            <v>10.25</v>
          </cell>
          <cell r="J164">
            <v>4</v>
          </cell>
        </row>
        <row r="165">
          <cell r="G165">
            <v>10</v>
          </cell>
          <cell r="H165">
            <v>13</v>
          </cell>
          <cell r="I165">
            <v>11.5</v>
          </cell>
          <cell r="J165">
            <v>4</v>
          </cell>
        </row>
        <row r="166">
          <cell r="G166">
            <v>12</v>
          </cell>
          <cell r="H166">
            <v>10</v>
          </cell>
          <cell r="I166">
            <v>11</v>
          </cell>
          <cell r="J166">
            <v>4</v>
          </cell>
        </row>
        <row r="167">
          <cell r="G167">
            <v>11.5</v>
          </cell>
          <cell r="H167">
            <v>8</v>
          </cell>
          <cell r="I167">
            <v>9.75</v>
          </cell>
          <cell r="J167">
            <v>2</v>
          </cell>
        </row>
        <row r="168">
          <cell r="G168">
            <v>10.5</v>
          </cell>
          <cell r="H168">
            <v>10</v>
          </cell>
          <cell r="I168">
            <v>10.25</v>
          </cell>
          <cell r="J168">
            <v>4</v>
          </cell>
        </row>
        <row r="169">
          <cell r="G169">
            <v>12.5</v>
          </cell>
          <cell r="H169">
            <v>10</v>
          </cell>
          <cell r="I169">
            <v>11.25</v>
          </cell>
          <cell r="J169">
            <v>4</v>
          </cell>
        </row>
        <row r="170">
          <cell r="G170">
            <v>12.5</v>
          </cell>
          <cell r="H170">
            <v>15</v>
          </cell>
          <cell r="I170">
            <v>13.75</v>
          </cell>
          <cell r="J170">
            <v>4</v>
          </cell>
        </row>
        <row r="171">
          <cell r="G171">
            <v>10</v>
          </cell>
          <cell r="H171">
            <v>10</v>
          </cell>
          <cell r="I171">
            <v>10</v>
          </cell>
          <cell r="J171">
            <v>4</v>
          </cell>
        </row>
        <row r="172">
          <cell r="G172">
            <v>12.5</v>
          </cell>
          <cell r="H172">
            <v>10</v>
          </cell>
          <cell r="I172">
            <v>11.25</v>
          </cell>
          <cell r="J172">
            <v>4</v>
          </cell>
        </row>
        <row r="173">
          <cell r="G173">
            <v>10</v>
          </cell>
          <cell r="H173">
            <v>11</v>
          </cell>
          <cell r="I173">
            <v>10.5</v>
          </cell>
          <cell r="J173">
            <v>4</v>
          </cell>
        </row>
        <row r="174">
          <cell r="G174">
            <v>11.5</v>
          </cell>
          <cell r="H174">
            <v>11</v>
          </cell>
          <cell r="I174">
            <v>11.25</v>
          </cell>
          <cell r="J174">
            <v>4</v>
          </cell>
        </row>
        <row r="175">
          <cell r="G175">
            <v>14</v>
          </cell>
          <cell r="H175">
            <v>10</v>
          </cell>
          <cell r="I175">
            <v>12</v>
          </cell>
          <cell r="J175">
            <v>4</v>
          </cell>
        </row>
      </sheetData>
      <sheetData sheetId="14">
        <row r="13">
          <cell r="H13">
            <v>14.25</v>
          </cell>
          <cell r="I13">
            <v>1</v>
          </cell>
        </row>
        <row r="14">
          <cell r="H14">
            <v>6.25</v>
          </cell>
          <cell r="I14">
            <v>0</v>
          </cell>
        </row>
        <row r="15">
          <cell r="H15">
            <v>12.25</v>
          </cell>
          <cell r="I15">
            <v>1</v>
          </cell>
        </row>
        <row r="16">
          <cell r="H16">
            <v>10</v>
          </cell>
          <cell r="I16">
            <v>1</v>
          </cell>
        </row>
        <row r="17">
          <cell r="H17">
            <v>10.5</v>
          </cell>
          <cell r="I17">
            <v>1</v>
          </cell>
        </row>
        <row r="18">
          <cell r="H18">
            <v>13</v>
          </cell>
          <cell r="I18">
            <v>1</v>
          </cell>
        </row>
        <row r="19">
          <cell r="H19">
            <v>12.5</v>
          </cell>
          <cell r="I19">
            <v>1</v>
          </cell>
        </row>
        <row r="20">
          <cell r="H20">
            <v>13.75</v>
          </cell>
          <cell r="I20">
            <v>1</v>
          </cell>
        </row>
        <row r="21">
          <cell r="H21">
            <v>10</v>
          </cell>
          <cell r="I21">
            <v>1</v>
          </cell>
        </row>
        <row r="22">
          <cell r="H22">
            <v>10</v>
          </cell>
          <cell r="I22">
            <v>1</v>
          </cell>
        </row>
        <row r="23">
          <cell r="H23">
            <v>11.75</v>
          </cell>
          <cell r="I23">
            <v>1</v>
          </cell>
        </row>
        <row r="24">
          <cell r="H24">
            <v>12</v>
          </cell>
          <cell r="I24">
            <v>1</v>
          </cell>
        </row>
        <row r="25">
          <cell r="H25">
            <v>13</v>
          </cell>
          <cell r="I25">
            <v>1</v>
          </cell>
        </row>
        <row r="26">
          <cell r="H26">
            <v>10</v>
          </cell>
          <cell r="I26">
            <v>1</v>
          </cell>
        </row>
        <row r="27">
          <cell r="H27">
            <v>10</v>
          </cell>
          <cell r="I27">
            <v>1</v>
          </cell>
        </row>
        <row r="28">
          <cell r="H28">
            <v>11.67</v>
          </cell>
          <cell r="I28">
            <v>1</v>
          </cell>
        </row>
        <row r="29">
          <cell r="H29">
            <v>10</v>
          </cell>
          <cell r="I29">
            <v>1</v>
          </cell>
        </row>
        <row r="30">
          <cell r="H30">
            <v>14.5</v>
          </cell>
          <cell r="I30">
            <v>1</v>
          </cell>
        </row>
        <row r="31">
          <cell r="H31">
            <v>12.75</v>
          </cell>
          <cell r="I31">
            <v>1</v>
          </cell>
        </row>
        <row r="32">
          <cell r="H32">
            <v>16</v>
          </cell>
          <cell r="I32">
            <v>1</v>
          </cell>
        </row>
        <row r="33">
          <cell r="H33">
            <v>10.5</v>
          </cell>
          <cell r="I33">
            <v>1</v>
          </cell>
        </row>
        <row r="34">
          <cell r="H34">
            <v>10</v>
          </cell>
          <cell r="I34">
            <v>1</v>
          </cell>
        </row>
        <row r="35">
          <cell r="H35">
            <v>13.5</v>
          </cell>
          <cell r="I35">
            <v>1</v>
          </cell>
        </row>
        <row r="36">
          <cell r="H36">
            <v>13.25</v>
          </cell>
          <cell r="I36">
            <v>1</v>
          </cell>
        </row>
        <row r="37">
          <cell r="H37">
            <v>10.5</v>
          </cell>
          <cell r="I37">
            <v>1</v>
          </cell>
        </row>
        <row r="38">
          <cell r="H38">
            <v>12</v>
          </cell>
          <cell r="I38">
            <v>1</v>
          </cell>
        </row>
        <row r="39">
          <cell r="H39">
            <v>16.5</v>
          </cell>
          <cell r="I39">
            <v>1</v>
          </cell>
        </row>
        <row r="40">
          <cell r="H40">
            <v>13.5</v>
          </cell>
          <cell r="I40">
            <v>1</v>
          </cell>
        </row>
        <row r="41">
          <cell r="H41">
            <v>10</v>
          </cell>
          <cell r="I41">
            <v>1</v>
          </cell>
        </row>
        <row r="42">
          <cell r="H42">
            <v>12</v>
          </cell>
          <cell r="I42">
            <v>1</v>
          </cell>
        </row>
        <row r="43">
          <cell r="H43">
            <v>15</v>
          </cell>
          <cell r="I43">
            <v>1</v>
          </cell>
        </row>
        <row r="44">
          <cell r="H44">
            <v>15.5</v>
          </cell>
          <cell r="I44">
            <v>1</v>
          </cell>
        </row>
        <row r="45">
          <cell r="H45">
            <v>11.5</v>
          </cell>
          <cell r="I45">
            <v>1</v>
          </cell>
        </row>
        <row r="46">
          <cell r="H46">
            <v>11</v>
          </cell>
          <cell r="I46">
            <v>1</v>
          </cell>
        </row>
        <row r="47">
          <cell r="H47">
            <v>15.5</v>
          </cell>
          <cell r="I47">
            <v>1</v>
          </cell>
        </row>
        <row r="48">
          <cell r="H48">
            <v>13</v>
          </cell>
          <cell r="I48">
            <v>1</v>
          </cell>
        </row>
        <row r="49">
          <cell r="H49">
            <v>14</v>
          </cell>
          <cell r="I49">
            <v>1</v>
          </cell>
        </row>
        <row r="50">
          <cell r="H50">
            <v>13</v>
          </cell>
          <cell r="I50">
            <v>1</v>
          </cell>
        </row>
        <row r="51">
          <cell r="H51">
            <v>10</v>
          </cell>
          <cell r="I51">
            <v>1</v>
          </cell>
        </row>
        <row r="52">
          <cell r="H52">
            <v>11</v>
          </cell>
          <cell r="I52">
            <v>1</v>
          </cell>
        </row>
        <row r="53">
          <cell r="H53">
            <v>13.5</v>
          </cell>
          <cell r="I53">
            <v>1</v>
          </cell>
        </row>
        <row r="54">
          <cell r="H54">
            <v>10</v>
          </cell>
          <cell r="I54">
            <v>1</v>
          </cell>
        </row>
        <row r="55">
          <cell r="H55">
            <v>15.25</v>
          </cell>
          <cell r="I55">
            <v>1</v>
          </cell>
        </row>
        <row r="56">
          <cell r="H56">
            <v>14.5</v>
          </cell>
          <cell r="I56">
            <v>1</v>
          </cell>
        </row>
        <row r="57">
          <cell r="H57">
            <v>14.25</v>
          </cell>
          <cell r="I57">
            <v>1</v>
          </cell>
        </row>
        <row r="58">
          <cell r="H58">
            <v>10.5</v>
          </cell>
          <cell r="I58">
            <v>1</v>
          </cell>
        </row>
        <row r="59">
          <cell r="H59">
            <v>11</v>
          </cell>
          <cell r="I59">
            <v>1</v>
          </cell>
        </row>
        <row r="60">
          <cell r="H60">
            <v>11</v>
          </cell>
          <cell r="I60">
            <v>1</v>
          </cell>
        </row>
        <row r="61">
          <cell r="H61">
            <v>10</v>
          </cell>
          <cell r="I61">
            <v>1</v>
          </cell>
        </row>
        <row r="62">
          <cell r="H62">
            <v>10.25</v>
          </cell>
          <cell r="I62">
            <v>1</v>
          </cell>
        </row>
        <row r="63">
          <cell r="H63">
            <v>10.75</v>
          </cell>
          <cell r="I63">
            <v>1</v>
          </cell>
        </row>
        <row r="64">
          <cell r="H64">
            <v>12.75</v>
          </cell>
          <cell r="I64">
            <v>1</v>
          </cell>
        </row>
        <row r="65">
          <cell r="H65">
            <v>13.75</v>
          </cell>
          <cell r="I65">
            <v>1</v>
          </cell>
        </row>
        <row r="66">
          <cell r="H66">
            <v>10.25</v>
          </cell>
          <cell r="I66">
            <v>1</v>
          </cell>
        </row>
        <row r="67">
          <cell r="H67">
            <v>10.75</v>
          </cell>
          <cell r="I67">
            <v>1</v>
          </cell>
        </row>
        <row r="68">
          <cell r="H68">
            <v>18</v>
          </cell>
          <cell r="I68">
            <v>1</v>
          </cell>
        </row>
        <row r="69">
          <cell r="H69">
            <v>11.5</v>
          </cell>
          <cell r="I69">
            <v>1</v>
          </cell>
        </row>
        <row r="70">
          <cell r="H70">
            <v>11</v>
          </cell>
          <cell r="I70">
            <v>1</v>
          </cell>
        </row>
        <row r="71">
          <cell r="H71">
            <v>12</v>
          </cell>
          <cell r="I71">
            <v>1</v>
          </cell>
        </row>
        <row r="72">
          <cell r="H72">
            <v>14.25</v>
          </cell>
          <cell r="I72">
            <v>1</v>
          </cell>
        </row>
        <row r="73">
          <cell r="H73">
            <v>10</v>
          </cell>
          <cell r="I73">
            <v>1</v>
          </cell>
        </row>
        <row r="74">
          <cell r="H74">
            <v>10.5</v>
          </cell>
          <cell r="I74">
            <v>1</v>
          </cell>
        </row>
        <row r="75">
          <cell r="H75">
            <v>10</v>
          </cell>
          <cell r="I75">
            <v>1</v>
          </cell>
        </row>
        <row r="76">
          <cell r="H76">
            <v>12.5</v>
          </cell>
          <cell r="I76">
            <v>1</v>
          </cell>
        </row>
        <row r="77">
          <cell r="H77">
            <v>18.25</v>
          </cell>
          <cell r="I77">
            <v>1</v>
          </cell>
        </row>
        <row r="78">
          <cell r="H78">
            <v>12.5</v>
          </cell>
          <cell r="I78">
            <v>1</v>
          </cell>
        </row>
        <row r="79">
          <cell r="H79">
            <v>10</v>
          </cell>
          <cell r="I79">
            <v>1</v>
          </cell>
        </row>
        <row r="80">
          <cell r="H80">
            <v>12</v>
          </cell>
          <cell r="I80">
            <v>1</v>
          </cell>
        </row>
        <row r="81">
          <cell r="H81">
            <v>11</v>
          </cell>
          <cell r="I81">
            <v>1</v>
          </cell>
        </row>
        <row r="82">
          <cell r="H82">
            <v>13.5</v>
          </cell>
          <cell r="I82">
            <v>1</v>
          </cell>
        </row>
        <row r="83">
          <cell r="H83">
            <v>13</v>
          </cell>
          <cell r="I83">
            <v>1</v>
          </cell>
        </row>
        <row r="84">
          <cell r="H84">
            <v>16.75</v>
          </cell>
          <cell r="I84">
            <v>1</v>
          </cell>
        </row>
        <row r="85">
          <cell r="H85">
            <v>12.25</v>
          </cell>
          <cell r="I85">
            <v>1</v>
          </cell>
        </row>
        <row r="86">
          <cell r="H86">
            <v>11.5</v>
          </cell>
          <cell r="I86">
            <v>1</v>
          </cell>
        </row>
        <row r="87">
          <cell r="H87">
            <v>14.5</v>
          </cell>
          <cell r="I87">
            <v>1</v>
          </cell>
        </row>
        <row r="88">
          <cell r="H88">
            <v>11.5</v>
          </cell>
          <cell r="I88">
            <v>1</v>
          </cell>
        </row>
        <row r="89">
          <cell r="H89">
            <v>13</v>
          </cell>
          <cell r="I89">
            <v>1</v>
          </cell>
        </row>
        <row r="90">
          <cell r="H90">
            <v>12</v>
          </cell>
          <cell r="I90">
            <v>1</v>
          </cell>
        </row>
        <row r="91">
          <cell r="H91">
            <v>11.75</v>
          </cell>
          <cell r="I91">
            <v>1</v>
          </cell>
        </row>
        <row r="92">
          <cell r="H92">
            <v>11.25</v>
          </cell>
          <cell r="I92">
            <v>1</v>
          </cell>
        </row>
        <row r="93">
          <cell r="H93">
            <v>11</v>
          </cell>
          <cell r="I93">
            <v>1</v>
          </cell>
        </row>
        <row r="94">
          <cell r="H94">
            <v>10.5</v>
          </cell>
          <cell r="I94">
            <v>1</v>
          </cell>
        </row>
        <row r="95">
          <cell r="H95">
            <v>14</v>
          </cell>
          <cell r="I95">
            <v>1</v>
          </cell>
        </row>
        <row r="96">
          <cell r="H96">
            <v>17.25</v>
          </cell>
          <cell r="I96">
            <v>1</v>
          </cell>
        </row>
        <row r="97">
          <cell r="H97">
            <v>11.5</v>
          </cell>
          <cell r="I97">
            <v>1</v>
          </cell>
        </row>
        <row r="98">
          <cell r="H98">
            <v>15.25</v>
          </cell>
          <cell r="I98">
            <v>1</v>
          </cell>
        </row>
        <row r="99">
          <cell r="H99">
            <v>10</v>
          </cell>
          <cell r="I99">
            <v>1</v>
          </cell>
        </row>
        <row r="100">
          <cell r="H100">
            <v>12.75</v>
          </cell>
          <cell r="I100">
            <v>1</v>
          </cell>
        </row>
        <row r="101">
          <cell r="H101">
            <v>14.5</v>
          </cell>
          <cell r="I101">
            <v>1</v>
          </cell>
        </row>
        <row r="102">
          <cell r="H102">
            <v>12.75</v>
          </cell>
          <cell r="I102">
            <v>1</v>
          </cell>
        </row>
        <row r="103">
          <cell r="H103">
            <v>10.25</v>
          </cell>
          <cell r="I103">
            <v>1</v>
          </cell>
        </row>
        <row r="104">
          <cell r="H104">
            <v>13</v>
          </cell>
          <cell r="I104">
            <v>1</v>
          </cell>
        </row>
        <row r="105">
          <cell r="H105">
            <v>16.25</v>
          </cell>
          <cell r="I105">
            <v>1</v>
          </cell>
        </row>
        <row r="106">
          <cell r="H106">
            <v>12</v>
          </cell>
          <cell r="I106">
            <v>1</v>
          </cell>
        </row>
        <row r="107">
          <cell r="H107">
            <v>12.5</v>
          </cell>
          <cell r="I107">
            <v>1</v>
          </cell>
        </row>
        <row r="108">
          <cell r="H108">
            <v>12</v>
          </cell>
          <cell r="I108">
            <v>1</v>
          </cell>
        </row>
        <row r="109">
          <cell r="H109">
            <v>15.25</v>
          </cell>
          <cell r="I109">
            <v>1</v>
          </cell>
        </row>
        <row r="110">
          <cell r="H110">
            <v>10.5</v>
          </cell>
          <cell r="I110">
            <v>1</v>
          </cell>
        </row>
        <row r="111">
          <cell r="H111">
            <v>13</v>
          </cell>
          <cell r="I111">
            <v>1</v>
          </cell>
        </row>
        <row r="112">
          <cell r="H112">
            <v>12</v>
          </cell>
          <cell r="I112">
            <v>1</v>
          </cell>
        </row>
        <row r="113">
          <cell r="H113">
            <v>10.75</v>
          </cell>
          <cell r="I113">
            <v>1</v>
          </cell>
        </row>
        <row r="114">
          <cell r="H114">
            <v>15.5</v>
          </cell>
          <cell r="I114">
            <v>1</v>
          </cell>
        </row>
        <row r="115">
          <cell r="H115">
            <v>10.5</v>
          </cell>
          <cell r="I115">
            <v>1</v>
          </cell>
        </row>
        <row r="116">
          <cell r="H116">
            <v>13</v>
          </cell>
          <cell r="I116">
            <v>1</v>
          </cell>
        </row>
        <row r="117">
          <cell r="H117">
            <v>13.25</v>
          </cell>
          <cell r="I117">
            <v>1</v>
          </cell>
        </row>
        <row r="118">
          <cell r="H118">
            <v>12</v>
          </cell>
          <cell r="I118">
            <v>1</v>
          </cell>
        </row>
        <row r="119">
          <cell r="H119">
            <v>12.5</v>
          </cell>
          <cell r="I119">
            <v>1</v>
          </cell>
        </row>
        <row r="120">
          <cell r="H120">
            <v>11</v>
          </cell>
          <cell r="I120">
            <v>1</v>
          </cell>
        </row>
        <row r="121">
          <cell r="H121">
            <v>11.25</v>
          </cell>
          <cell r="I121">
            <v>1</v>
          </cell>
        </row>
        <row r="122">
          <cell r="H122">
            <v>10.5</v>
          </cell>
          <cell r="I122">
            <v>1</v>
          </cell>
        </row>
        <row r="123">
          <cell r="H123">
            <v>10.5</v>
          </cell>
          <cell r="I123">
            <v>1</v>
          </cell>
        </row>
        <row r="124">
          <cell r="H124">
            <v>16</v>
          </cell>
          <cell r="I124">
            <v>1</v>
          </cell>
        </row>
        <row r="125">
          <cell r="H125">
            <v>10.5</v>
          </cell>
          <cell r="I125">
            <v>1</v>
          </cell>
        </row>
        <row r="126">
          <cell r="H126">
            <v>10</v>
          </cell>
          <cell r="I126">
            <v>1</v>
          </cell>
        </row>
        <row r="127">
          <cell r="H127">
            <v>10.5</v>
          </cell>
          <cell r="I127">
            <v>1</v>
          </cell>
        </row>
        <row r="128">
          <cell r="H128">
            <v>12.5</v>
          </cell>
          <cell r="I128">
            <v>1</v>
          </cell>
        </row>
        <row r="129">
          <cell r="H129">
            <v>16.5</v>
          </cell>
          <cell r="I129">
            <v>1</v>
          </cell>
        </row>
        <row r="130">
          <cell r="H130">
            <v>13.25</v>
          </cell>
          <cell r="I130">
            <v>1</v>
          </cell>
        </row>
        <row r="131">
          <cell r="H131">
            <v>8</v>
          </cell>
          <cell r="I131">
            <v>0</v>
          </cell>
        </row>
        <row r="132">
          <cell r="H132">
            <v>13.25</v>
          </cell>
          <cell r="I132">
            <v>1</v>
          </cell>
        </row>
        <row r="133">
          <cell r="H133">
            <v>13.25</v>
          </cell>
          <cell r="I133">
            <v>1</v>
          </cell>
        </row>
        <row r="134">
          <cell r="H134">
            <v>11</v>
          </cell>
          <cell r="I134">
            <v>1</v>
          </cell>
        </row>
        <row r="135">
          <cell r="H135">
            <v>10</v>
          </cell>
          <cell r="I135">
            <v>1</v>
          </cell>
        </row>
        <row r="136">
          <cell r="H136">
            <v>12</v>
          </cell>
          <cell r="I136">
            <v>1</v>
          </cell>
        </row>
        <row r="137">
          <cell r="H137">
            <v>13.25</v>
          </cell>
          <cell r="I137">
            <v>1</v>
          </cell>
        </row>
        <row r="138">
          <cell r="H138">
            <v>11</v>
          </cell>
          <cell r="I138">
            <v>1</v>
          </cell>
        </row>
        <row r="139">
          <cell r="H139">
            <v>12</v>
          </cell>
          <cell r="I139">
            <v>1</v>
          </cell>
        </row>
        <row r="140">
          <cell r="H140">
            <v>11.5</v>
          </cell>
          <cell r="I140">
            <v>1</v>
          </cell>
        </row>
        <row r="141">
          <cell r="H141">
            <v>14.75</v>
          </cell>
          <cell r="I141">
            <v>1</v>
          </cell>
        </row>
        <row r="142">
          <cell r="H142">
            <v>18</v>
          </cell>
          <cell r="I142">
            <v>1</v>
          </cell>
        </row>
        <row r="143">
          <cell r="H143">
            <v>10.25</v>
          </cell>
          <cell r="I143">
            <v>1</v>
          </cell>
        </row>
        <row r="144">
          <cell r="H144">
            <v>10</v>
          </cell>
          <cell r="I144">
            <v>1</v>
          </cell>
        </row>
        <row r="145">
          <cell r="H145">
            <v>10.5</v>
          </cell>
          <cell r="I145">
            <v>1</v>
          </cell>
        </row>
        <row r="146">
          <cell r="H146">
            <v>12</v>
          </cell>
          <cell r="I146">
            <v>1</v>
          </cell>
        </row>
        <row r="147">
          <cell r="H147">
            <v>10</v>
          </cell>
          <cell r="I147">
            <v>1</v>
          </cell>
        </row>
        <row r="148">
          <cell r="H148">
            <v>12</v>
          </cell>
          <cell r="I148">
            <v>1</v>
          </cell>
        </row>
        <row r="149">
          <cell r="H149">
            <v>10</v>
          </cell>
          <cell r="I149">
            <v>1</v>
          </cell>
        </row>
        <row r="150">
          <cell r="H150">
            <v>10.75</v>
          </cell>
          <cell r="I150">
            <v>1</v>
          </cell>
        </row>
        <row r="151">
          <cell r="H151">
            <v>13.5</v>
          </cell>
          <cell r="I151">
            <v>1</v>
          </cell>
        </row>
        <row r="152">
          <cell r="H152">
            <v>16.5</v>
          </cell>
          <cell r="I152">
            <v>1</v>
          </cell>
        </row>
        <row r="153">
          <cell r="H153">
            <v>10</v>
          </cell>
          <cell r="I153">
            <v>1</v>
          </cell>
        </row>
        <row r="154">
          <cell r="H154">
            <v>12</v>
          </cell>
          <cell r="I154">
            <v>1</v>
          </cell>
        </row>
        <row r="155">
          <cell r="H155">
            <v>11.25</v>
          </cell>
          <cell r="I155">
            <v>1</v>
          </cell>
        </row>
        <row r="156">
          <cell r="H156">
            <v>12.5</v>
          </cell>
          <cell r="I156">
            <v>1</v>
          </cell>
        </row>
        <row r="157">
          <cell r="H157">
            <v>10</v>
          </cell>
          <cell r="I157">
            <v>1</v>
          </cell>
        </row>
        <row r="158">
          <cell r="H158">
            <v>10.25</v>
          </cell>
          <cell r="I158">
            <v>1</v>
          </cell>
        </row>
        <row r="159">
          <cell r="H159">
            <v>10.75</v>
          </cell>
          <cell r="I159">
            <v>1</v>
          </cell>
        </row>
        <row r="160">
          <cell r="H160">
            <v>5.75</v>
          </cell>
          <cell r="I160">
            <v>0</v>
          </cell>
        </row>
        <row r="161">
          <cell r="H161">
            <v>15.75</v>
          </cell>
          <cell r="I161">
            <v>1</v>
          </cell>
        </row>
        <row r="162">
          <cell r="H162">
            <v>15.25</v>
          </cell>
          <cell r="I162">
            <v>1</v>
          </cell>
        </row>
        <row r="163">
          <cell r="H163">
            <v>15</v>
          </cell>
          <cell r="I163">
            <v>1</v>
          </cell>
        </row>
        <row r="164">
          <cell r="H164">
            <v>10.5</v>
          </cell>
          <cell r="I164">
            <v>1</v>
          </cell>
        </row>
        <row r="165">
          <cell r="H165">
            <v>10</v>
          </cell>
          <cell r="I165">
            <v>1</v>
          </cell>
        </row>
        <row r="166">
          <cell r="H166">
            <v>16.25</v>
          </cell>
          <cell r="I166">
            <v>1</v>
          </cell>
        </row>
        <row r="167">
          <cell r="H167">
            <v>13.5</v>
          </cell>
          <cell r="I167">
            <v>1</v>
          </cell>
        </row>
        <row r="168">
          <cell r="H168">
            <v>10</v>
          </cell>
          <cell r="I168">
            <v>1</v>
          </cell>
        </row>
        <row r="169">
          <cell r="H169">
            <v>11</v>
          </cell>
          <cell r="I169">
            <v>1</v>
          </cell>
        </row>
        <row r="170">
          <cell r="H170">
            <v>12.5</v>
          </cell>
          <cell r="I170">
            <v>1</v>
          </cell>
        </row>
        <row r="171">
          <cell r="H171">
            <v>11</v>
          </cell>
          <cell r="I171">
            <v>1</v>
          </cell>
        </row>
        <row r="172">
          <cell r="H172">
            <v>15</v>
          </cell>
          <cell r="I172">
            <v>1</v>
          </cell>
        </row>
        <row r="173">
          <cell r="H173">
            <v>11</v>
          </cell>
          <cell r="I173">
            <v>1</v>
          </cell>
        </row>
        <row r="174">
          <cell r="H174">
            <v>10</v>
          </cell>
          <cell r="I174">
            <v>1</v>
          </cell>
        </row>
        <row r="175">
          <cell r="H175">
            <v>12.75</v>
          </cell>
          <cell r="I175">
            <v>1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DAP-1516S2-Exc-NI"/>
      <sheetName val="Matidet2AP-1516"/>
      <sheetName val="Chim2"/>
      <sheetName val="Maths2"/>
      <sheetName val="Phys2"/>
      <sheetName val="TPChim2"/>
      <sheetName val="TPPhys2"/>
      <sheetName val="Algo"/>
      <sheetName val="HdS"/>
      <sheetName val="TEC2"/>
      <sheetName val="UEF21"/>
      <sheetName val="UEM22"/>
      <sheetName val="UET23"/>
      <sheetName val="PVS2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G13">
            <v>8.3333333333333339</v>
          </cell>
          <cell r="H13">
            <v>10</v>
          </cell>
          <cell r="I13">
            <v>6</v>
          </cell>
          <cell r="J13">
            <v>8.1111111111111125</v>
          </cell>
          <cell r="K13">
            <v>6</v>
          </cell>
        </row>
        <row r="14">
          <cell r="G14">
            <v>5</v>
          </cell>
          <cell r="H14">
            <v>10</v>
          </cell>
          <cell r="I14">
            <v>5.166666666666667</v>
          </cell>
          <cell r="J14">
            <v>6.7222222222222223</v>
          </cell>
          <cell r="K14">
            <v>6</v>
          </cell>
        </row>
        <row r="15">
          <cell r="G15">
            <v>10.5</v>
          </cell>
          <cell r="H15">
            <v>10</v>
          </cell>
          <cell r="I15">
            <v>12.75</v>
          </cell>
          <cell r="J15">
            <v>11.083333333333334</v>
          </cell>
          <cell r="K15">
            <v>18</v>
          </cell>
        </row>
        <row r="16">
          <cell r="G16">
            <v>7.166666666666667</v>
          </cell>
          <cell r="H16">
            <v>10.166666666666666</v>
          </cell>
          <cell r="I16">
            <v>10</v>
          </cell>
          <cell r="J16">
            <v>9.1111111111111107</v>
          </cell>
          <cell r="K16">
            <v>12</v>
          </cell>
        </row>
        <row r="17">
          <cell r="G17">
            <v>12</v>
          </cell>
          <cell r="H17">
            <v>10</v>
          </cell>
          <cell r="I17">
            <v>10.083333333333334</v>
          </cell>
          <cell r="J17">
            <v>10.694444444444445</v>
          </cell>
          <cell r="K17">
            <v>18</v>
          </cell>
        </row>
        <row r="18">
          <cell r="G18">
            <v>2.6666666666666665</v>
          </cell>
          <cell r="H18">
            <v>11.333333333333334</v>
          </cell>
          <cell r="I18">
            <v>2.6666666666666665</v>
          </cell>
          <cell r="J18">
            <v>5.5555555555555562</v>
          </cell>
          <cell r="K18">
            <v>6</v>
          </cell>
        </row>
        <row r="19">
          <cell r="G19">
            <v>7.666666666666667</v>
          </cell>
          <cell r="H19">
            <v>6.5</v>
          </cell>
          <cell r="I19">
            <v>2.3333333333333335</v>
          </cell>
          <cell r="J19">
            <v>5.5</v>
          </cell>
          <cell r="K19">
            <v>0</v>
          </cell>
        </row>
        <row r="20">
          <cell r="G20">
            <v>7.333333333333333</v>
          </cell>
          <cell r="H20">
            <v>10.5</v>
          </cell>
          <cell r="I20">
            <v>5.833333333333333</v>
          </cell>
          <cell r="J20">
            <v>7.8888888888888884</v>
          </cell>
          <cell r="K20">
            <v>6</v>
          </cell>
        </row>
        <row r="21">
          <cell r="G21">
            <v>5.416666666666667</v>
          </cell>
          <cell r="H21">
            <v>10</v>
          </cell>
          <cell r="I21">
            <v>5</v>
          </cell>
          <cell r="J21">
            <v>6.8055555555555562</v>
          </cell>
          <cell r="K21">
            <v>6</v>
          </cell>
        </row>
        <row r="22">
          <cell r="G22">
            <v>6</v>
          </cell>
          <cell r="H22">
            <v>2</v>
          </cell>
          <cell r="I22">
            <v>3.0833333333333335</v>
          </cell>
          <cell r="J22">
            <v>3.6944444444444446</v>
          </cell>
          <cell r="K22">
            <v>0</v>
          </cell>
        </row>
        <row r="23">
          <cell r="G23">
            <v>5</v>
          </cell>
          <cell r="H23">
            <v>11</v>
          </cell>
          <cell r="I23">
            <v>4.833333333333333</v>
          </cell>
          <cell r="J23">
            <v>6.9444444444444438</v>
          </cell>
          <cell r="K23">
            <v>6</v>
          </cell>
        </row>
        <row r="24">
          <cell r="G24">
            <v>8.3333333333333339</v>
          </cell>
          <cell r="H24">
            <v>7.333333333333333</v>
          </cell>
          <cell r="I24">
            <v>6.833333333333333</v>
          </cell>
          <cell r="J24">
            <v>7.5</v>
          </cell>
          <cell r="K24">
            <v>0</v>
          </cell>
        </row>
        <row r="25">
          <cell r="G25">
            <v>10</v>
          </cell>
          <cell r="H25">
            <v>3.5</v>
          </cell>
          <cell r="I25">
            <v>0</v>
          </cell>
          <cell r="J25">
            <v>4.5</v>
          </cell>
          <cell r="K25">
            <v>6</v>
          </cell>
        </row>
        <row r="26">
          <cell r="G26">
            <v>11.666666666666666</v>
          </cell>
          <cell r="H26">
            <v>8.3333333333333339</v>
          </cell>
          <cell r="I26">
            <v>5.5</v>
          </cell>
          <cell r="J26">
            <v>8.5</v>
          </cell>
          <cell r="K26">
            <v>6</v>
          </cell>
        </row>
        <row r="27">
          <cell r="G27">
            <v>6.833333333333333</v>
          </cell>
          <cell r="H27">
            <v>6.333333333333333</v>
          </cell>
          <cell r="I27">
            <v>8.3333333333333339</v>
          </cell>
          <cell r="J27">
            <v>7.166666666666667</v>
          </cell>
          <cell r="K27">
            <v>0</v>
          </cell>
        </row>
        <row r="28">
          <cell r="G28">
            <v>4.416666666666667</v>
          </cell>
          <cell r="H28">
            <v>6</v>
          </cell>
          <cell r="I28">
            <v>6.666666666666667</v>
          </cell>
          <cell r="J28">
            <v>5.6944444444444455</v>
          </cell>
          <cell r="K28">
            <v>0</v>
          </cell>
        </row>
        <row r="29">
          <cell r="G29">
            <v>6.333333333333333</v>
          </cell>
          <cell r="H29">
            <v>11.833333333333334</v>
          </cell>
          <cell r="I29">
            <v>5</v>
          </cell>
          <cell r="J29">
            <v>7.7222222222222223</v>
          </cell>
          <cell r="K29">
            <v>6</v>
          </cell>
        </row>
        <row r="30">
          <cell r="G30">
            <v>5.333333333333333</v>
          </cell>
          <cell r="H30">
            <v>10</v>
          </cell>
          <cell r="I30">
            <v>7.5</v>
          </cell>
          <cell r="J30">
            <v>7.6111111111111107</v>
          </cell>
          <cell r="K30">
            <v>6</v>
          </cell>
        </row>
        <row r="31">
          <cell r="G31">
            <v>8.5</v>
          </cell>
          <cell r="H31">
            <v>10</v>
          </cell>
          <cell r="I31">
            <v>6.416666666666667</v>
          </cell>
          <cell r="J31">
            <v>8.3055555555555554</v>
          </cell>
          <cell r="K31">
            <v>6</v>
          </cell>
        </row>
        <row r="32">
          <cell r="G32">
            <v>1.5</v>
          </cell>
          <cell r="H32">
            <v>7.333333333333333</v>
          </cell>
          <cell r="I32">
            <v>3.1666666666666665</v>
          </cell>
          <cell r="J32">
            <v>3.9999999999999996</v>
          </cell>
          <cell r="K32">
            <v>0</v>
          </cell>
        </row>
        <row r="33">
          <cell r="G33">
            <v>5.5</v>
          </cell>
          <cell r="H33">
            <v>10</v>
          </cell>
          <cell r="I33">
            <v>2.6666666666666665</v>
          </cell>
          <cell r="J33">
            <v>6.0555555555555562</v>
          </cell>
          <cell r="K33">
            <v>6</v>
          </cell>
        </row>
        <row r="34">
          <cell r="G34">
            <v>7.5</v>
          </cell>
          <cell r="H34">
            <v>10.5</v>
          </cell>
          <cell r="I34">
            <v>7.166666666666667</v>
          </cell>
          <cell r="J34">
            <v>8.3888888888888893</v>
          </cell>
          <cell r="K34">
            <v>6</v>
          </cell>
        </row>
        <row r="35">
          <cell r="G35">
            <v>10</v>
          </cell>
          <cell r="H35">
            <v>10</v>
          </cell>
          <cell r="I35">
            <v>6.666666666666667</v>
          </cell>
          <cell r="J35">
            <v>8.8888888888888893</v>
          </cell>
          <cell r="K35">
            <v>12</v>
          </cell>
        </row>
        <row r="36">
          <cell r="G36">
            <v>6.25</v>
          </cell>
          <cell r="H36">
            <v>10</v>
          </cell>
          <cell r="I36">
            <v>3.3333333333333335</v>
          </cell>
          <cell r="J36">
            <v>6.5277777777777777</v>
          </cell>
          <cell r="K36">
            <v>6</v>
          </cell>
        </row>
        <row r="37">
          <cell r="G37">
            <v>4.5</v>
          </cell>
          <cell r="H37">
            <v>10.166666666666666</v>
          </cell>
          <cell r="I37">
            <v>7.083333333333333</v>
          </cell>
          <cell r="J37">
            <v>7.25</v>
          </cell>
          <cell r="K37">
            <v>6</v>
          </cell>
        </row>
        <row r="38">
          <cell r="G38">
            <v>10</v>
          </cell>
          <cell r="H38">
            <v>7.666666666666667</v>
          </cell>
          <cell r="I38">
            <v>9.3333333333333339</v>
          </cell>
          <cell r="J38">
            <v>9</v>
          </cell>
          <cell r="K38">
            <v>6</v>
          </cell>
        </row>
        <row r="39">
          <cell r="G39">
            <v>8.3333333333333339</v>
          </cell>
          <cell r="H39">
            <v>10</v>
          </cell>
          <cell r="I39">
            <v>4.333333333333333</v>
          </cell>
          <cell r="J39">
            <v>7.5555555555555562</v>
          </cell>
          <cell r="K39">
            <v>6</v>
          </cell>
        </row>
        <row r="40">
          <cell r="G40">
            <v>8.1666666666666661</v>
          </cell>
          <cell r="H40">
            <v>10.333333333333334</v>
          </cell>
          <cell r="I40">
            <v>6.5</v>
          </cell>
          <cell r="J40">
            <v>8.3333333333333339</v>
          </cell>
          <cell r="K40">
            <v>6</v>
          </cell>
        </row>
        <row r="41">
          <cell r="G41">
            <v>10.58</v>
          </cell>
          <cell r="H41">
            <v>10</v>
          </cell>
          <cell r="I41">
            <v>5</v>
          </cell>
          <cell r="J41">
            <v>8.5266666666666655</v>
          </cell>
          <cell r="K41">
            <v>12</v>
          </cell>
        </row>
        <row r="42">
          <cell r="G42">
            <v>10</v>
          </cell>
          <cell r="H42">
            <v>8</v>
          </cell>
          <cell r="I42">
            <v>7.5</v>
          </cell>
          <cell r="J42">
            <v>8.5</v>
          </cell>
          <cell r="K42">
            <v>6</v>
          </cell>
        </row>
        <row r="43">
          <cell r="G43">
            <v>10</v>
          </cell>
          <cell r="H43">
            <v>10.333333333333334</v>
          </cell>
          <cell r="I43">
            <v>4.833333333333333</v>
          </cell>
          <cell r="J43">
            <v>8.3888888888888893</v>
          </cell>
          <cell r="K43">
            <v>12</v>
          </cell>
        </row>
        <row r="44">
          <cell r="G44">
            <v>5.666666666666667</v>
          </cell>
          <cell r="H44">
            <v>3.5</v>
          </cell>
          <cell r="I44">
            <v>6.833333333333333</v>
          </cell>
          <cell r="J44">
            <v>5.333333333333333</v>
          </cell>
          <cell r="K44">
            <v>0</v>
          </cell>
        </row>
        <row r="45">
          <cell r="G45">
            <v>6.666666666666667</v>
          </cell>
          <cell r="H45">
            <v>10</v>
          </cell>
          <cell r="I45">
            <v>5.166666666666667</v>
          </cell>
          <cell r="J45">
            <v>7.2777777777777786</v>
          </cell>
          <cell r="K45">
            <v>6</v>
          </cell>
        </row>
        <row r="46">
          <cell r="G46">
            <v>10</v>
          </cell>
          <cell r="H46">
            <v>10</v>
          </cell>
          <cell r="I46">
            <v>4.333333333333333</v>
          </cell>
          <cell r="J46">
            <v>8.1111111111111107</v>
          </cell>
          <cell r="K46">
            <v>12</v>
          </cell>
        </row>
        <row r="47">
          <cell r="G47">
            <v>8.5</v>
          </cell>
          <cell r="H47">
            <v>7.5</v>
          </cell>
          <cell r="I47">
            <v>6.333333333333333</v>
          </cell>
          <cell r="J47">
            <v>7.4444444444444438</v>
          </cell>
          <cell r="K47">
            <v>0</v>
          </cell>
        </row>
        <row r="48">
          <cell r="G48">
            <v>10.003333333333334</v>
          </cell>
          <cell r="H48">
            <v>6</v>
          </cell>
          <cell r="I48">
            <v>4.583333333333333</v>
          </cell>
          <cell r="J48">
            <v>6.862222222222222</v>
          </cell>
          <cell r="K48">
            <v>6</v>
          </cell>
        </row>
        <row r="49">
          <cell r="G49">
            <v>10</v>
          </cell>
          <cell r="H49">
            <v>4.416666666666667</v>
          </cell>
          <cell r="I49">
            <v>3.1666666666666665</v>
          </cell>
          <cell r="J49">
            <v>5.8611111111111116</v>
          </cell>
          <cell r="K49">
            <v>6</v>
          </cell>
        </row>
        <row r="50">
          <cell r="G50">
            <v>10</v>
          </cell>
          <cell r="H50">
            <v>7.166666666666667</v>
          </cell>
          <cell r="I50">
            <v>5</v>
          </cell>
          <cell r="J50">
            <v>7.3888888888888893</v>
          </cell>
          <cell r="K50">
            <v>6</v>
          </cell>
        </row>
        <row r="51">
          <cell r="G51">
            <v>2.8333333333333335</v>
          </cell>
          <cell r="H51">
            <v>7</v>
          </cell>
          <cell r="I51">
            <v>10</v>
          </cell>
          <cell r="J51">
            <v>6.6111111111111116</v>
          </cell>
          <cell r="K51">
            <v>6</v>
          </cell>
        </row>
        <row r="52">
          <cell r="G52">
            <v>8.25</v>
          </cell>
          <cell r="H52">
            <v>7.333333333333333</v>
          </cell>
          <cell r="I52">
            <v>3.1666666666666665</v>
          </cell>
          <cell r="J52">
            <v>6.25</v>
          </cell>
          <cell r="K52">
            <v>0</v>
          </cell>
        </row>
        <row r="53">
          <cell r="G53">
            <v>8.5</v>
          </cell>
          <cell r="H53">
            <v>10</v>
          </cell>
          <cell r="I53">
            <v>5.666666666666667</v>
          </cell>
          <cell r="J53">
            <v>8.0555555555555554</v>
          </cell>
          <cell r="K53">
            <v>6</v>
          </cell>
        </row>
        <row r="54">
          <cell r="G54">
            <v>8.5833333333333339</v>
          </cell>
          <cell r="H54">
            <v>10.333333333333334</v>
          </cell>
          <cell r="I54">
            <v>7.5</v>
          </cell>
          <cell r="J54">
            <v>8.8055555555555554</v>
          </cell>
          <cell r="K54">
            <v>6</v>
          </cell>
        </row>
        <row r="55">
          <cell r="G55">
            <v>12</v>
          </cell>
          <cell r="H55">
            <v>7.333333333333333</v>
          </cell>
          <cell r="I55">
            <v>5.5</v>
          </cell>
          <cell r="J55">
            <v>8.2777777777777768</v>
          </cell>
          <cell r="K55">
            <v>6</v>
          </cell>
        </row>
        <row r="56">
          <cell r="G56">
            <v>3.3333333333333335</v>
          </cell>
          <cell r="H56">
            <v>10</v>
          </cell>
          <cell r="I56">
            <v>2.4166666666666665</v>
          </cell>
          <cell r="J56">
            <v>5.25</v>
          </cell>
          <cell r="K56">
            <v>6</v>
          </cell>
        </row>
        <row r="57">
          <cell r="G57">
            <v>10.066666666666666</v>
          </cell>
          <cell r="H57">
            <v>10</v>
          </cell>
          <cell r="I57">
            <v>4.666666666666667</v>
          </cell>
          <cell r="J57">
            <v>8.2444444444444454</v>
          </cell>
          <cell r="K57">
            <v>12</v>
          </cell>
        </row>
        <row r="58">
          <cell r="G58">
            <v>7</v>
          </cell>
          <cell r="H58">
            <v>7.666666666666667</v>
          </cell>
          <cell r="I58">
            <v>6.166666666666667</v>
          </cell>
          <cell r="J58">
            <v>6.9444444444444455</v>
          </cell>
          <cell r="K58">
            <v>0</v>
          </cell>
        </row>
        <row r="59">
          <cell r="G59">
            <v>8.6666666666666661</v>
          </cell>
          <cell r="H59">
            <v>10</v>
          </cell>
          <cell r="I59">
            <v>4.333333333333333</v>
          </cell>
          <cell r="J59">
            <v>7.6666666666666652</v>
          </cell>
          <cell r="K59">
            <v>6</v>
          </cell>
        </row>
        <row r="60">
          <cell r="G60">
            <v>11.25</v>
          </cell>
          <cell r="H60">
            <v>8</v>
          </cell>
          <cell r="I60">
            <v>6.666666666666667</v>
          </cell>
          <cell r="J60">
            <v>8.6388888888888893</v>
          </cell>
          <cell r="K60">
            <v>6</v>
          </cell>
        </row>
        <row r="61">
          <cell r="G61">
            <v>11.5</v>
          </cell>
          <cell r="H61">
            <v>8</v>
          </cell>
          <cell r="I61">
            <v>3.1666666666666665</v>
          </cell>
          <cell r="J61">
            <v>7.5555555555555562</v>
          </cell>
          <cell r="K61">
            <v>6</v>
          </cell>
        </row>
        <row r="62">
          <cell r="G62">
            <v>3.0833333333333335</v>
          </cell>
          <cell r="H62">
            <v>11</v>
          </cell>
          <cell r="I62">
            <v>4.166666666666667</v>
          </cell>
          <cell r="J62">
            <v>6.083333333333333</v>
          </cell>
          <cell r="K62">
            <v>6</v>
          </cell>
        </row>
        <row r="63">
          <cell r="G63">
            <v>5.25</v>
          </cell>
          <cell r="H63">
            <v>9.3333333333333339</v>
          </cell>
          <cell r="I63">
            <v>5.416666666666667</v>
          </cell>
          <cell r="J63">
            <v>6.666666666666667</v>
          </cell>
          <cell r="K63">
            <v>0</v>
          </cell>
        </row>
        <row r="64">
          <cell r="G64">
            <v>8</v>
          </cell>
          <cell r="H64">
            <v>13</v>
          </cell>
          <cell r="I64">
            <v>5.166666666666667</v>
          </cell>
          <cell r="J64">
            <v>8.7222222222222232</v>
          </cell>
          <cell r="K64">
            <v>6</v>
          </cell>
        </row>
        <row r="65">
          <cell r="G65">
            <v>5.666666666666667</v>
          </cell>
          <cell r="H65">
            <v>10.5</v>
          </cell>
          <cell r="I65">
            <v>3</v>
          </cell>
          <cell r="J65">
            <v>6.3888888888888893</v>
          </cell>
          <cell r="K65">
            <v>6</v>
          </cell>
        </row>
        <row r="66">
          <cell r="G66">
            <v>13.833333333333334</v>
          </cell>
          <cell r="H66">
            <v>8.8333333333333339</v>
          </cell>
          <cell r="I66">
            <v>3.9166666666666665</v>
          </cell>
          <cell r="J66">
            <v>8.8611111111111125</v>
          </cell>
          <cell r="K66">
            <v>6</v>
          </cell>
        </row>
        <row r="67">
          <cell r="G67">
            <v>10</v>
          </cell>
          <cell r="H67">
            <v>10</v>
          </cell>
          <cell r="I67">
            <v>5.833333333333333</v>
          </cell>
          <cell r="J67">
            <v>8.6111111111111107</v>
          </cell>
          <cell r="K67">
            <v>12</v>
          </cell>
        </row>
        <row r="68">
          <cell r="G68">
            <v>6.083333333333333</v>
          </cell>
          <cell r="H68">
            <v>10</v>
          </cell>
          <cell r="I68">
            <v>3.6666666666666665</v>
          </cell>
          <cell r="J68">
            <v>6.583333333333333</v>
          </cell>
          <cell r="K68">
            <v>6</v>
          </cell>
        </row>
        <row r="69">
          <cell r="G69">
            <v>6.833333333333333</v>
          </cell>
          <cell r="H69">
            <v>11.166666666666666</v>
          </cell>
          <cell r="I69">
            <v>5</v>
          </cell>
          <cell r="J69">
            <v>7.666666666666667</v>
          </cell>
          <cell r="K69">
            <v>6</v>
          </cell>
        </row>
        <row r="70">
          <cell r="G70">
            <v>7.666666666666667</v>
          </cell>
          <cell r="H70">
            <v>8.5</v>
          </cell>
          <cell r="I70">
            <v>10</v>
          </cell>
          <cell r="J70">
            <v>8.7222222222222232</v>
          </cell>
          <cell r="K70">
            <v>6</v>
          </cell>
        </row>
        <row r="71">
          <cell r="G71">
            <v>13.333333333333334</v>
          </cell>
          <cell r="H71">
            <v>10.333333333333334</v>
          </cell>
          <cell r="I71">
            <v>6.416666666666667</v>
          </cell>
          <cell r="J71">
            <v>10.027777777777779</v>
          </cell>
          <cell r="K71">
            <v>18</v>
          </cell>
        </row>
        <row r="72">
          <cell r="G72">
            <v>8.75</v>
          </cell>
          <cell r="H72">
            <v>4.833333333333333</v>
          </cell>
          <cell r="I72">
            <v>9.75</v>
          </cell>
          <cell r="J72">
            <v>7.7777777777777777</v>
          </cell>
          <cell r="K72">
            <v>0</v>
          </cell>
        </row>
        <row r="73">
          <cell r="G73">
            <v>11.666666666666666</v>
          </cell>
          <cell r="H73">
            <v>10</v>
          </cell>
          <cell r="I73">
            <v>5</v>
          </cell>
          <cell r="J73">
            <v>8.8888888888888875</v>
          </cell>
          <cell r="K73">
            <v>12</v>
          </cell>
        </row>
        <row r="74">
          <cell r="G74">
            <v>7</v>
          </cell>
          <cell r="H74">
            <v>7.333333333333333</v>
          </cell>
          <cell r="I74">
            <v>8.8333333333333339</v>
          </cell>
          <cell r="J74">
            <v>7.7222222222222214</v>
          </cell>
          <cell r="K74">
            <v>0</v>
          </cell>
        </row>
        <row r="75">
          <cell r="G75">
            <v>2.5</v>
          </cell>
          <cell r="H75">
            <v>3</v>
          </cell>
          <cell r="I75">
            <v>3</v>
          </cell>
          <cell r="J75">
            <v>2.8333333333333335</v>
          </cell>
          <cell r="K75">
            <v>0</v>
          </cell>
        </row>
        <row r="76">
          <cell r="G76">
            <v>10.583333333333334</v>
          </cell>
          <cell r="H76">
            <v>7.333333333333333</v>
          </cell>
          <cell r="I76">
            <v>7.166666666666667</v>
          </cell>
          <cell r="J76">
            <v>8.3611111111111125</v>
          </cell>
          <cell r="K76">
            <v>6</v>
          </cell>
        </row>
        <row r="77">
          <cell r="G77">
            <v>6.5</v>
          </cell>
          <cell r="H77">
            <v>2.5</v>
          </cell>
          <cell r="I77">
            <v>4.083333333333333</v>
          </cell>
          <cell r="J77">
            <v>4.3611111111111107</v>
          </cell>
          <cell r="K77">
            <v>0</v>
          </cell>
        </row>
        <row r="78">
          <cell r="G78">
            <v>10</v>
          </cell>
          <cell r="H78">
            <v>5.083333333333333</v>
          </cell>
          <cell r="I78">
            <v>5.416666666666667</v>
          </cell>
          <cell r="J78">
            <v>6.833333333333333</v>
          </cell>
          <cell r="K78">
            <v>6</v>
          </cell>
        </row>
        <row r="79">
          <cell r="G79">
            <v>10.166666666666666</v>
          </cell>
          <cell r="H79">
            <v>6</v>
          </cell>
          <cell r="I79">
            <v>4.166666666666667</v>
          </cell>
          <cell r="J79">
            <v>6.7777777777777777</v>
          </cell>
          <cell r="K79">
            <v>6</v>
          </cell>
        </row>
        <row r="80">
          <cell r="G80">
            <v>8.5</v>
          </cell>
          <cell r="H80">
            <v>7</v>
          </cell>
          <cell r="I80">
            <v>5</v>
          </cell>
          <cell r="J80">
            <v>6.833333333333333</v>
          </cell>
          <cell r="K80">
            <v>0</v>
          </cell>
        </row>
        <row r="81">
          <cell r="G81">
            <v>3.5833333333333335</v>
          </cell>
          <cell r="H81">
            <v>2.5</v>
          </cell>
          <cell r="I81">
            <v>2</v>
          </cell>
          <cell r="J81">
            <v>2.6944444444444446</v>
          </cell>
          <cell r="K81">
            <v>0</v>
          </cell>
        </row>
        <row r="82">
          <cell r="G82">
            <v>10.5</v>
          </cell>
          <cell r="H82">
            <v>7.166666666666667</v>
          </cell>
          <cell r="I82">
            <v>5.666666666666667</v>
          </cell>
          <cell r="J82">
            <v>7.7777777777777786</v>
          </cell>
          <cell r="K82">
            <v>6</v>
          </cell>
        </row>
        <row r="83">
          <cell r="G83">
            <v>5.333333333333333</v>
          </cell>
          <cell r="H83">
            <v>11</v>
          </cell>
          <cell r="I83">
            <v>4</v>
          </cell>
          <cell r="J83">
            <v>6.7777777777777777</v>
          </cell>
          <cell r="K83">
            <v>6</v>
          </cell>
        </row>
        <row r="84">
          <cell r="G84">
            <v>5</v>
          </cell>
          <cell r="H84">
            <v>7.833333333333333</v>
          </cell>
          <cell r="I84">
            <v>5.166666666666667</v>
          </cell>
          <cell r="J84">
            <v>6</v>
          </cell>
          <cell r="K84">
            <v>0</v>
          </cell>
        </row>
        <row r="85">
          <cell r="G85">
            <v>8.4</v>
          </cell>
          <cell r="H85">
            <v>7</v>
          </cell>
          <cell r="I85">
            <v>7.25</v>
          </cell>
          <cell r="J85">
            <v>7.55</v>
          </cell>
          <cell r="K85">
            <v>0</v>
          </cell>
        </row>
        <row r="86">
          <cell r="G86">
            <v>3.0833333333333335</v>
          </cell>
          <cell r="H86">
            <v>7.333333333333333</v>
          </cell>
          <cell r="I86">
            <v>4</v>
          </cell>
          <cell r="J86">
            <v>4.8055555555555554</v>
          </cell>
          <cell r="K86">
            <v>0</v>
          </cell>
        </row>
        <row r="87">
          <cell r="G87">
            <v>10</v>
          </cell>
          <cell r="H87">
            <v>7.666666666666667</v>
          </cell>
          <cell r="I87">
            <v>6.583333333333333</v>
          </cell>
          <cell r="J87">
            <v>8.0833333333333339</v>
          </cell>
          <cell r="K87">
            <v>6</v>
          </cell>
        </row>
        <row r="88">
          <cell r="G88">
            <v>8.9166666666666661</v>
          </cell>
          <cell r="H88">
            <v>8.1666666666666661</v>
          </cell>
          <cell r="I88">
            <v>4</v>
          </cell>
          <cell r="J88">
            <v>7.0277777777777777</v>
          </cell>
          <cell r="K88">
            <v>0</v>
          </cell>
        </row>
        <row r="89">
          <cell r="G89">
            <v>10</v>
          </cell>
          <cell r="H89">
            <v>9</v>
          </cell>
          <cell r="I89">
            <v>2.8333333333333335</v>
          </cell>
          <cell r="J89">
            <v>7.2777777777777777</v>
          </cell>
          <cell r="K89">
            <v>6</v>
          </cell>
        </row>
        <row r="90">
          <cell r="G90">
            <v>10.416666666666666</v>
          </cell>
          <cell r="H90">
            <v>7</v>
          </cell>
          <cell r="I90">
            <v>5.5</v>
          </cell>
          <cell r="J90">
            <v>7.6388888888888884</v>
          </cell>
          <cell r="K90">
            <v>6</v>
          </cell>
        </row>
        <row r="91">
          <cell r="G91">
            <v>7</v>
          </cell>
          <cell r="H91">
            <v>10</v>
          </cell>
          <cell r="I91">
            <v>2.9166666666666665</v>
          </cell>
          <cell r="J91">
            <v>6.6388888888888893</v>
          </cell>
          <cell r="K91">
            <v>6</v>
          </cell>
        </row>
        <row r="92">
          <cell r="G92">
            <v>8.75</v>
          </cell>
          <cell r="H92">
            <v>10</v>
          </cell>
          <cell r="I92">
            <v>6.25</v>
          </cell>
          <cell r="J92">
            <v>8.3333333333333339</v>
          </cell>
          <cell r="K92">
            <v>6</v>
          </cell>
        </row>
        <row r="93">
          <cell r="G93">
            <v>4.666666666666667</v>
          </cell>
          <cell r="H93">
            <v>10</v>
          </cell>
          <cell r="I93">
            <v>8.1666666666666661</v>
          </cell>
          <cell r="J93">
            <v>7.6111111111111116</v>
          </cell>
          <cell r="K93">
            <v>6</v>
          </cell>
        </row>
        <row r="94">
          <cell r="G94">
            <v>6.666666666666667</v>
          </cell>
          <cell r="H94">
            <v>10</v>
          </cell>
          <cell r="I94">
            <v>2.8333333333333335</v>
          </cell>
          <cell r="J94">
            <v>6.5</v>
          </cell>
          <cell r="K94">
            <v>6</v>
          </cell>
        </row>
        <row r="95">
          <cell r="G95">
            <v>2.5833333333333335</v>
          </cell>
          <cell r="H95">
            <v>5.333333333333333</v>
          </cell>
          <cell r="I95">
            <v>2</v>
          </cell>
          <cell r="J95">
            <v>3.3055555555555554</v>
          </cell>
          <cell r="K95">
            <v>0</v>
          </cell>
        </row>
        <row r="96">
          <cell r="G96">
            <v>7.5</v>
          </cell>
          <cell r="H96">
            <v>11.166666666666666</v>
          </cell>
          <cell r="I96">
            <v>7.666666666666667</v>
          </cell>
          <cell r="J96">
            <v>8.7777777777777768</v>
          </cell>
          <cell r="K96">
            <v>6</v>
          </cell>
        </row>
        <row r="97">
          <cell r="G97">
            <v>10.387777777777778</v>
          </cell>
          <cell r="H97">
            <v>5.666666666666667</v>
          </cell>
          <cell r="I97">
            <v>2.0833333333333335</v>
          </cell>
          <cell r="J97">
            <v>6.0459259259259257</v>
          </cell>
          <cell r="K97">
            <v>6</v>
          </cell>
        </row>
        <row r="98">
          <cell r="G98">
            <v>11.503333333333332</v>
          </cell>
          <cell r="H98">
            <v>7.333333333333333</v>
          </cell>
          <cell r="I98">
            <v>4.833333333333333</v>
          </cell>
          <cell r="J98">
            <v>7.89</v>
          </cell>
          <cell r="K98">
            <v>6</v>
          </cell>
        </row>
        <row r="99">
          <cell r="G99">
            <v>6</v>
          </cell>
          <cell r="H99">
            <v>10.003333333333334</v>
          </cell>
          <cell r="I99">
            <v>10</v>
          </cell>
          <cell r="J99">
            <v>8.6677777777777774</v>
          </cell>
          <cell r="K99">
            <v>12</v>
          </cell>
        </row>
        <row r="100">
          <cell r="G100">
            <v>11</v>
          </cell>
          <cell r="H100">
            <v>10</v>
          </cell>
          <cell r="I100">
            <v>6.833333333333333</v>
          </cell>
          <cell r="J100">
            <v>9.2777777777777768</v>
          </cell>
          <cell r="K100">
            <v>12</v>
          </cell>
        </row>
        <row r="101">
          <cell r="G101">
            <v>6.833333333333333</v>
          </cell>
          <cell r="H101">
            <v>7.333333333333333</v>
          </cell>
          <cell r="I101">
            <v>5.833333333333333</v>
          </cell>
          <cell r="J101">
            <v>6.666666666666667</v>
          </cell>
          <cell r="K101">
            <v>0</v>
          </cell>
        </row>
        <row r="102">
          <cell r="G102">
            <v>3.1666666666666665</v>
          </cell>
          <cell r="H102">
            <v>10.166666666666666</v>
          </cell>
          <cell r="I102">
            <v>6.166666666666667</v>
          </cell>
          <cell r="J102">
            <v>6.5</v>
          </cell>
          <cell r="K102">
            <v>6</v>
          </cell>
        </row>
        <row r="103">
          <cell r="G103">
            <v>10.003333333333334</v>
          </cell>
          <cell r="H103">
            <v>6.333333333333333</v>
          </cell>
          <cell r="I103">
            <v>6.333333333333333</v>
          </cell>
          <cell r="J103">
            <v>7.5566666666666658</v>
          </cell>
          <cell r="K103">
            <v>6</v>
          </cell>
        </row>
        <row r="104">
          <cell r="G104">
            <v>10</v>
          </cell>
          <cell r="H104">
            <v>10</v>
          </cell>
          <cell r="I104">
            <v>6.166666666666667</v>
          </cell>
          <cell r="J104">
            <v>8.7222222222222232</v>
          </cell>
          <cell r="K104">
            <v>12</v>
          </cell>
        </row>
        <row r="105">
          <cell r="G105">
            <v>3.1666666666666665</v>
          </cell>
          <cell r="H105">
            <v>8</v>
          </cell>
          <cell r="I105">
            <v>7.333333333333333</v>
          </cell>
          <cell r="J105">
            <v>6.166666666666667</v>
          </cell>
          <cell r="K105">
            <v>0</v>
          </cell>
        </row>
        <row r="106">
          <cell r="G106">
            <v>8.1666666666666661</v>
          </cell>
          <cell r="H106">
            <v>10.333333333333334</v>
          </cell>
          <cell r="I106">
            <v>6.666666666666667</v>
          </cell>
          <cell r="J106">
            <v>8.3888888888888893</v>
          </cell>
          <cell r="K106">
            <v>6</v>
          </cell>
        </row>
        <row r="107">
          <cell r="G107">
            <v>10</v>
          </cell>
          <cell r="H107">
            <v>6</v>
          </cell>
          <cell r="I107">
            <v>3.5</v>
          </cell>
          <cell r="J107">
            <v>6.5</v>
          </cell>
          <cell r="K107">
            <v>6</v>
          </cell>
        </row>
        <row r="108">
          <cell r="G108">
            <v>10.6</v>
          </cell>
          <cell r="H108">
            <v>10</v>
          </cell>
          <cell r="I108">
            <v>7.833333333333333</v>
          </cell>
          <cell r="J108">
            <v>9.4777777777777779</v>
          </cell>
          <cell r="K108">
            <v>12</v>
          </cell>
        </row>
        <row r="109">
          <cell r="G109">
            <v>5.916666666666667</v>
          </cell>
          <cell r="H109">
            <v>6.666666666666667</v>
          </cell>
          <cell r="I109">
            <v>5</v>
          </cell>
          <cell r="J109">
            <v>5.8611111111111116</v>
          </cell>
          <cell r="K109">
            <v>0</v>
          </cell>
        </row>
        <row r="110">
          <cell r="G110">
            <v>11.332222222222223</v>
          </cell>
          <cell r="H110">
            <v>7.666666666666667</v>
          </cell>
          <cell r="I110">
            <v>3.8333333333333335</v>
          </cell>
          <cell r="J110">
            <v>7.6107407407407406</v>
          </cell>
          <cell r="K110">
            <v>6</v>
          </cell>
        </row>
        <row r="111">
          <cell r="G111">
            <v>7.833333333333333</v>
          </cell>
          <cell r="H111">
            <v>6.333333333333333</v>
          </cell>
          <cell r="I111">
            <v>6.166666666666667</v>
          </cell>
          <cell r="J111">
            <v>6.7777777777777777</v>
          </cell>
          <cell r="K111">
            <v>0</v>
          </cell>
        </row>
        <row r="112">
          <cell r="G112">
            <v>12.416666666666666</v>
          </cell>
          <cell r="H112">
            <v>3.8333333333333335</v>
          </cell>
          <cell r="I112">
            <v>4.666666666666667</v>
          </cell>
          <cell r="J112">
            <v>6.9722222222222223</v>
          </cell>
          <cell r="K112">
            <v>6</v>
          </cell>
        </row>
        <row r="113">
          <cell r="G113">
            <v>6.75</v>
          </cell>
          <cell r="H113">
            <v>10.5</v>
          </cell>
          <cell r="I113">
            <v>10</v>
          </cell>
          <cell r="J113">
            <v>9.0833333333333339</v>
          </cell>
          <cell r="K113">
            <v>12</v>
          </cell>
        </row>
        <row r="114">
          <cell r="G114">
            <v>6.5</v>
          </cell>
          <cell r="H114">
            <v>10</v>
          </cell>
          <cell r="I114">
            <v>5.166666666666667</v>
          </cell>
          <cell r="J114">
            <v>7.2222222222222223</v>
          </cell>
          <cell r="K114">
            <v>6</v>
          </cell>
        </row>
        <row r="115">
          <cell r="G115">
            <v>10</v>
          </cell>
          <cell r="H115">
            <v>10</v>
          </cell>
          <cell r="I115">
            <v>6.333333333333333</v>
          </cell>
          <cell r="J115">
            <v>8.7777777777777768</v>
          </cell>
          <cell r="K115">
            <v>12</v>
          </cell>
        </row>
        <row r="116">
          <cell r="G116">
            <v>10</v>
          </cell>
          <cell r="H116">
            <v>7.833333333333333</v>
          </cell>
          <cell r="I116">
            <v>4.666666666666667</v>
          </cell>
          <cell r="J116">
            <v>7.5</v>
          </cell>
          <cell r="K116">
            <v>6</v>
          </cell>
        </row>
        <row r="117">
          <cell r="G117">
            <v>10</v>
          </cell>
          <cell r="H117">
            <v>10.333333333333334</v>
          </cell>
          <cell r="I117">
            <v>5.166666666666667</v>
          </cell>
          <cell r="J117">
            <v>8.5000000000000018</v>
          </cell>
          <cell r="K117">
            <v>12</v>
          </cell>
        </row>
        <row r="118">
          <cell r="G118">
            <v>10.166666666666666</v>
          </cell>
          <cell r="H118">
            <v>5.666666666666667</v>
          </cell>
          <cell r="I118">
            <v>5.916666666666667</v>
          </cell>
          <cell r="J118">
            <v>7.25</v>
          </cell>
          <cell r="K118">
            <v>6</v>
          </cell>
        </row>
        <row r="119">
          <cell r="G119">
            <v>10.666666666666666</v>
          </cell>
          <cell r="H119">
            <v>6.5</v>
          </cell>
          <cell r="I119">
            <v>5.666666666666667</v>
          </cell>
          <cell r="J119">
            <v>7.6111111111111107</v>
          </cell>
          <cell r="K119">
            <v>6</v>
          </cell>
        </row>
        <row r="120">
          <cell r="G120">
            <v>11.333333333333334</v>
          </cell>
          <cell r="H120">
            <v>6.833333333333333</v>
          </cell>
          <cell r="I120">
            <v>5.25</v>
          </cell>
          <cell r="J120">
            <v>7.8055555555555562</v>
          </cell>
          <cell r="K120">
            <v>6</v>
          </cell>
        </row>
        <row r="121">
          <cell r="G121">
            <v>10</v>
          </cell>
          <cell r="H121">
            <v>8.3333333333333339</v>
          </cell>
          <cell r="I121">
            <v>6.333333333333333</v>
          </cell>
          <cell r="J121">
            <v>8.2222222222222232</v>
          </cell>
          <cell r="K121">
            <v>6</v>
          </cell>
        </row>
        <row r="122">
          <cell r="G122">
            <v>8.1666666666666661</v>
          </cell>
          <cell r="H122">
            <v>10</v>
          </cell>
          <cell r="I122">
            <v>4.25</v>
          </cell>
          <cell r="J122">
            <v>7.4722222222222214</v>
          </cell>
          <cell r="K122">
            <v>6</v>
          </cell>
        </row>
        <row r="123">
          <cell r="G123">
            <v>10</v>
          </cell>
          <cell r="H123">
            <v>10</v>
          </cell>
          <cell r="I123">
            <v>5.583333333333333</v>
          </cell>
          <cell r="J123">
            <v>8.5277777777777768</v>
          </cell>
          <cell r="K123">
            <v>12</v>
          </cell>
        </row>
        <row r="124">
          <cell r="G124">
            <v>10</v>
          </cell>
          <cell r="H124">
            <v>10</v>
          </cell>
          <cell r="I124">
            <v>5.083333333333333</v>
          </cell>
          <cell r="J124">
            <v>8.3611111111111107</v>
          </cell>
          <cell r="K124">
            <v>12</v>
          </cell>
        </row>
        <row r="125">
          <cell r="G125">
            <v>6.75</v>
          </cell>
          <cell r="H125">
            <v>8</v>
          </cell>
          <cell r="I125">
            <v>3.6666666666666665</v>
          </cell>
          <cell r="J125">
            <v>6.1388888888888893</v>
          </cell>
          <cell r="K125">
            <v>0</v>
          </cell>
        </row>
        <row r="126">
          <cell r="G126">
            <v>11.166666666666666</v>
          </cell>
          <cell r="H126">
            <v>10</v>
          </cell>
          <cell r="I126">
            <v>4.5</v>
          </cell>
          <cell r="J126">
            <v>8.5555555555555554</v>
          </cell>
          <cell r="K126">
            <v>12</v>
          </cell>
        </row>
        <row r="127">
          <cell r="G127">
            <v>10.5</v>
          </cell>
          <cell r="H127">
            <v>5.833333333333333</v>
          </cell>
          <cell r="I127">
            <v>5.333333333333333</v>
          </cell>
          <cell r="J127">
            <v>7.2222222222222214</v>
          </cell>
          <cell r="K127">
            <v>6</v>
          </cell>
        </row>
        <row r="128">
          <cell r="G128">
            <v>8.8333333333333339</v>
          </cell>
          <cell r="H128">
            <v>8.6666666666666661</v>
          </cell>
          <cell r="I128">
            <v>3.6666666666666665</v>
          </cell>
          <cell r="J128">
            <v>7.0555555555555562</v>
          </cell>
          <cell r="K128">
            <v>0</v>
          </cell>
        </row>
        <row r="129">
          <cell r="G129">
            <v>5.8999999999999995</v>
          </cell>
          <cell r="H129">
            <v>10</v>
          </cell>
          <cell r="I129">
            <v>4.666666666666667</v>
          </cell>
          <cell r="J129">
            <v>6.8555555555555552</v>
          </cell>
          <cell r="K129">
            <v>6</v>
          </cell>
        </row>
        <row r="130">
          <cell r="G130">
            <v>8.8333333333333339</v>
          </cell>
          <cell r="H130">
            <v>10</v>
          </cell>
          <cell r="I130">
            <v>5.333333333333333</v>
          </cell>
          <cell r="J130">
            <v>8.0555555555555554</v>
          </cell>
          <cell r="K130">
            <v>6</v>
          </cell>
        </row>
        <row r="131">
          <cell r="G131">
            <v>10.333333333333334</v>
          </cell>
          <cell r="H131">
            <v>10.5</v>
          </cell>
          <cell r="I131">
            <v>5.333333333333333</v>
          </cell>
          <cell r="J131">
            <v>8.7222222222222232</v>
          </cell>
          <cell r="K131">
            <v>12</v>
          </cell>
        </row>
        <row r="132">
          <cell r="G132">
            <v>10</v>
          </cell>
          <cell r="H132">
            <v>10</v>
          </cell>
          <cell r="I132">
            <v>10</v>
          </cell>
          <cell r="J132">
            <v>10</v>
          </cell>
          <cell r="K132">
            <v>18</v>
          </cell>
        </row>
        <row r="133">
          <cell r="G133">
            <v>10</v>
          </cell>
          <cell r="H133">
            <v>8.3333333333333339</v>
          </cell>
          <cell r="I133">
            <v>3.5</v>
          </cell>
          <cell r="J133">
            <v>7.2777777777777786</v>
          </cell>
          <cell r="K133">
            <v>6</v>
          </cell>
        </row>
        <row r="134">
          <cell r="G134">
            <v>8.9523809523809508</v>
          </cell>
          <cell r="H134">
            <v>7.333333333333333</v>
          </cell>
          <cell r="I134">
            <v>6</v>
          </cell>
          <cell r="J134">
            <v>7.4285714285714279</v>
          </cell>
          <cell r="K134">
            <v>0</v>
          </cell>
        </row>
        <row r="135">
          <cell r="G135">
            <v>10.5</v>
          </cell>
          <cell r="H135">
            <v>10</v>
          </cell>
          <cell r="I135">
            <v>10</v>
          </cell>
          <cell r="J135">
            <v>10.166666666666666</v>
          </cell>
          <cell r="K135">
            <v>18</v>
          </cell>
        </row>
        <row r="136">
          <cell r="G136">
            <v>10</v>
          </cell>
          <cell r="H136">
            <v>8.1666666666666661</v>
          </cell>
          <cell r="I136">
            <v>5.5</v>
          </cell>
          <cell r="J136">
            <v>7.8888888888888884</v>
          </cell>
          <cell r="K136">
            <v>6</v>
          </cell>
        </row>
        <row r="137">
          <cell r="G137">
            <v>11.166666666666666</v>
          </cell>
          <cell r="H137">
            <v>8.8333333333333339</v>
          </cell>
          <cell r="I137">
            <v>5.333333333333333</v>
          </cell>
          <cell r="J137">
            <v>8.4444444444444446</v>
          </cell>
          <cell r="K137">
            <v>6</v>
          </cell>
        </row>
        <row r="138">
          <cell r="G138">
            <v>6.25</v>
          </cell>
          <cell r="H138">
            <v>10</v>
          </cell>
          <cell r="I138">
            <v>6.833333333333333</v>
          </cell>
          <cell r="J138">
            <v>7.6944444444444438</v>
          </cell>
          <cell r="K138">
            <v>6</v>
          </cell>
        </row>
        <row r="139">
          <cell r="G139">
            <v>5</v>
          </cell>
          <cell r="H139">
            <v>10</v>
          </cell>
          <cell r="I139">
            <v>10</v>
          </cell>
          <cell r="J139">
            <v>8.3333333333333339</v>
          </cell>
          <cell r="K139">
            <v>12</v>
          </cell>
        </row>
        <row r="140">
          <cell r="G140">
            <v>10</v>
          </cell>
          <cell r="H140">
            <v>3.75</v>
          </cell>
          <cell r="I140">
            <v>2.1666666666666665</v>
          </cell>
          <cell r="J140">
            <v>5.3055555555555554</v>
          </cell>
          <cell r="K140">
            <v>6</v>
          </cell>
        </row>
        <row r="141">
          <cell r="G141">
            <v>6.333333333333333</v>
          </cell>
          <cell r="H141">
            <v>10.666666666666666</v>
          </cell>
          <cell r="I141">
            <v>5.083333333333333</v>
          </cell>
          <cell r="J141">
            <v>7.3611111111111107</v>
          </cell>
          <cell r="K141">
            <v>6</v>
          </cell>
        </row>
        <row r="142">
          <cell r="G142">
            <v>10.5</v>
          </cell>
          <cell r="H142">
            <v>8.6666666666666661</v>
          </cell>
          <cell r="I142">
            <v>10</v>
          </cell>
          <cell r="J142">
            <v>9.7222222222222214</v>
          </cell>
          <cell r="K142">
            <v>12</v>
          </cell>
        </row>
        <row r="143">
          <cell r="G143">
            <v>6.666666666666667</v>
          </cell>
          <cell r="H143">
            <v>7</v>
          </cell>
          <cell r="I143">
            <v>3.3333333333333335</v>
          </cell>
          <cell r="J143">
            <v>5.666666666666667</v>
          </cell>
          <cell r="K143">
            <v>0</v>
          </cell>
        </row>
        <row r="144">
          <cell r="G144">
            <v>10.332222222222223</v>
          </cell>
          <cell r="H144">
            <v>7.333333333333333</v>
          </cell>
          <cell r="I144">
            <v>2.8333333333333335</v>
          </cell>
          <cell r="J144">
            <v>6.8329629629629629</v>
          </cell>
          <cell r="K144">
            <v>6</v>
          </cell>
        </row>
        <row r="145">
          <cell r="G145">
            <v>8.8333333333333339</v>
          </cell>
          <cell r="H145">
            <v>11.166666666666666</v>
          </cell>
          <cell r="I145">
            <v>3.5</v>
          </cell>
          <cell r="J145">
            <v>7.833333333333333</v>
          </cell>
          <cell r="K145">
            <v>6</v>
          </cell>
        </row>
        <row r="146">
          <cell r="G146">
            <v>6.333333333333333</v>
          </cell>
          <cell r="H146">
            <v>10</v>
          </cell>
          <cell r="I146">
            <v>5</v>
          </cell>
          <cell r="J146">
            <v>7.1111111111111107</v>
          </cell>
          <cell r="K146">
            <v>6</v>
          </cell>
        </row>
        <row r="147">
          <cell r="G147">
            <v>8.5</v>
          </cell>
          <cell r="H147">
            <v>10</v>
          </cell>
          <cell r="I147">
            <v>10.833333333333334</v>
          </cell>
          <cell r="J147">
            <v>9.7777777777777786</v>
          </cell>
          <cell r="K147">
            <v>12</v>
          </cell>
        </row>
        <row r="148">
          <cell r="G148">
            <v>11</v>
          </cell>
          <cell r="H148">
            <v>3.3333333333333335</v>
          </cell>
          <cell r="I148">
            <v>1</v>
          </cell>
          <cell r="J148">
            <v>5.1111111111111116</v>
          </cell>
          <cell r="K148">
            <v>6</v>
          </cell>
        </row>
        <row r="149">
          <cell r="G149">
            <v>1.8333333333333333</v>
          </cell>
          <cell r="H149">
            <v>10</v>
          </cell>
          <cell r="I149">
            <v>2.6666666666666665</v>
          </cell>
          <cell r="J149">
            <v>4.833333333333333</v>
          </cell>
          <cell r="K149">
            <v>6</v>
          </cell>
        </row>
        <row r="150">
          <cell r="G150">
            <v>4.333333333333333</v>
          </cell>
          <cell r="H150">
            <v>10.166666666666666</v>
          </cell>
          <cell r="I150">
            <v>5.333333333333333</v>
          </cell>
          <cell r="J150">
            <v>6.6111111111111107</v>
          </cell>
          <cell r="K150">
            <v>6</v>
          </cell>
        </row>
        <row r="151">
          <cell r="G151">
            <v>10</v>
          </cell>
          <cell r="H151">
            <v>10.333333333333334</v>
          </cell>
          <cell r="I151">
            <v>5.666666666666667</v>
          </cell>
          <cell r="J151">
            <v>8.6666666666666679</v>
          </cell>
          <cell r="K151">
            <v>12</v>
          </cell>
        </row>
        <row r="152">
          <cell r="G152">
            <v>10</v>
          </cell>
          <cell r="H152">
            <v>7.833333333333333</v>
          </cell>
          <cell r="I152">
            <v>4.25</v>
          </cell>
          <cell r="J152">
            <v>7.3611111111111107</v>
          </cell>
          <cell r="K152">
            <v>6</v>
          </cell>
        </row>
        <row r="153">
          <cell r="G153">
            <v>10.083333333333334</v>
          </cell>
          <cell r="H153">
            <v>0.33333333333333331</v>
          </cell>
          <cell r="I153">
            <v>2.9166666666666665</v>
          </cell>
          <cell r="J153">
            <v>4.4444444444444446</v>
          </cell>
          <cell r="K153">
            <v>6</v>
          </cell>
        </row>
        <row r="154">
          <cell r="G154">
            <v>8.5833333333333339</v>
          </cell>
          <cell r="H154">
            <v>6.666666666666667</v>
          </cell>
          <cell r="I154">
            <v>4.916666666666667</v>
          </cell>
          <cell r="J154">
            <v>6.7222222222222223</v>
          </cell>
          <cell r="K154">
            <v>0</v>
          </cell>
        </row>
        <row r="155">
          <cell r="G155">
            <v>7.25</v>
          </cell>
          <cell r="H155">
            <v>10.166666666666666</v>
          </cell>
          <cell r="I155">
            <v>5</v>
          </cell>
          <cell r="J155">
            <v>7.4722222222222214</v>
          </cell>
          <cell r="K155">
            <v>6</v>
          </cell>
        </row>
        <row r="156">
          <cell r="G156">
            <v>7.166666666666667</v>
          </cell>
          <cell r="H156">
            <v>10.166666666666666</v>
          </cell>
          <cell r="I156">
            <v>4.666666666666667</v>
          </cell>
          <cell r="J156">
            <v>7.333333333333333</v>
          </cell>
          <cell r="K156">
            <v>6</v>
          </cell>
        </row>
        <row r="157">
          <cell r="G157">
            <v>10</v>
          </cell>
          <cell r="H157">
            <v>10.5</v>
          </cell>
          <cell r="I157">
            <v>3.3333333333333335</v>
          </cell>
          <cell r="J157">
            <v>7.9444444444444438</v>
          </cell>
          <cell r="K157">
            <v>12</v>
          </cell>
        </row>
        <row r="158">
          <cell r="G158">
            <v>6.333333333333333</v>
          </cell>
          <cell r="H158">
            <v>10.166666666666666</v>
          </cell>
          <cell r="I158">
            <v>3.8333333333333335</v>
          </cell>
          <cell r="J158">
            <v>6.7777777777777777</v>
          </cell>
          <cell r="K158">
            <v>6</v>
          </cell>
        </row>
        <row r="159">
          <cell r="G159">
            <v>8</v>
          </cell>
          <cell r="H159">
            <v>10.666666666666666</v>
          </cell>
          <cell r="I159">
            <v>7.5</v>
          </cell>
          <cell r="J159">
            <v>8.7222222222222214</v>
          </cell>
          <cell r="K159">
            <v>6</v>
          </cell>
        </row>
        <row r="160">
          <cell r="G160">
            <v>5.333333333333333</v>
          </cell>
          <cell r="H160">
            <v>10.833333333333334</v>
          </cell>
          <cell r="I160">
            <v>8.5833333333333339</v>
          </cell>
          <cell r="J160">
            <v>8.25</v>
          </cell>
          <cell r="K160">
            <v>6</v>
          </cell>
        </row>
        <row r="161">
          <cell r="G161">
            <v>5.666666666666667</v>
          </cell>
          <cell r="H161">
            <v>7.666666666666667</v>
          </cell>
          <cell r="I161">
            <v>3.5</v>
          </cell>
          <cell r="J161">
            <v>5.6111111111111116</v>
          </cell>
          <cell r="K161">
            <v>0</v>
          </cell>
        </row>
        <row r="162">
          <cell r="G162">
            <v>10.833333333333334</v>
          </cell>
          <cell r="H162">
            <v>5</v>
          </cell>
          <cell r="I162">
            <v>7.333333333333333</v>
          </cell>
          <cell r="J162">
            <v>7.7222222222222223</v>
          </cell>
          <cell r="K162">
            <v>6</v>
          </cell>
        </row>
        <row r="163">
          <cell r="G163">
            <v>4.333333333333333</v>
          </cell>
          <cell r="H163">
            <v>6.166666666666667</v>
          </cell>
          <cell r="I163">
            <v>5.333333333333333</v>
          </cell>
          <cell r="J163">
            <v>5.2777777777777777</v>
          </cell>
          <cell r="K163">
            <v>0</v>
          </cell>
        </row>
        <row r="164">
          <cell r="G164">
            <v>8.7777777777777786</v>
          </cell>
          <cell r="H164">
            <v>10</v>
          </cell>
          <cell r="I164">
            <v>8.5</v>
          </cell>
          <cell r="J164">
            <v>9.0925925925925934</v>
          </cell>
          <cell r="K164">
            <v>6</v>
          </cell>
        </row>
        <row r="165">
          <cell r="G165">
            <v>8.4166666666666661</v>
          </cell>
          <cell r="H165">
            <v>14.5</v>
          </cell>
          <cell r="I165">
            <v>2.5</v>
          </cell>
          <cell r="J165">
            <v>8.4722222222222214</v>
          </cell>
          <cell r="K165">
            <v>6</v>
          </cell>
        </row>
        <row r="166">
          <cell r="G166">
            <v>5.25</v>
          </cell>
          <cell r="H166">
            <v>10</v>
          </cell>
          <cell r="I166">
            <v>4.5</v>
          </cell>
          <cell r="J166">
            <v>6.583333333333333</v>
          </cell>
          <cell r="K166">
            <v>6</v>
          </cell>
        </row>
        <row r="167">
          <cell r="G167">
            <v>3.6666666666666665</v>
          </cell>
          <cell r="H167">
            <v>10.166666666666666</v>
          </cell>
          <cell r="I167">
            <v>3.8333333333333335</v>
          </cell>
          <cell r="J167">
            <v>5.8888888888888884</v>
          </cell>
          <cell r="K167">
            <v>6</v>
          </cell>
        </row>
        <row r="168">
          <cell r="G168">
            <v>8.1666666666666661</v>
          </cell>
          <cell r="H168">
            <v>6</v>
          </cell>
          <cell r="I168">
            <v>2.1666666666666665</v>
          </cell>
          <cell r="J168">
            <v>5.4444444444444438</v>
          </cell>
          <cell r="K168">
            <v>0</v>
          </cell>
        </row>
        <row r="169">
          <cell r="G169">
            <v>10</v>
          </cell>
          <cell r="H169">
            <v>10</v>
          </cell>
          <cell r="I169">
            <v>10</v>
          </cell>
          <cell r="J169">
            <v>10</v>
          </cell>
          <cell r="K169">
            <v>18</v>
          </cell>
        </row>
        <row r="170">
          <cell r="G170">
            <v>10.166666666666666</v>
          </cell>
          <cell r="H170">
            <v>8.6666666666666661</v>
          </cell>
          <cell r="I170">
            <v>6.333333333333333</v>
          </cell>
          <cell r="J170">
            <v>8.3888888888888875</v>
          </cell>
          <cell r="K170">
            <v>6</v>
          </cell>
        </row>
        <row r="171">
          <cell r="G171">
            <v>10.416666666666666</v>
          </cell>
          <cell r="H171">
            <v>8.3333333333333339</v>
          </cell>
          <cell r="I171">
            <v>6.666666666666667</v>
          </cell>
          <cell r="J171">
            <v>8.4722222222222232</v>
          </cell>
          <cell r="K171">
            <v>6</v>
          </cell>
        </row>
        <row r="172">
          <cell r="G172">
            <v>5.666666666666667</v>
          </cell>
          <cell r="H172">
            <v>5.166666666666667</v>
          </cell>
          <cell r="I172">
            <v>3.6666666666666665</v>
          </cell>
          <cell r="J172">
            <v>4.833333333333333</v>
          </cell>
          <cell r="K172">
            <v>0</v>
          </cell>
        </row>
        <row r="173">
          <cell r="G173">
            <v>10.443333333333333</v>
          </cell>
          <cell r="H173">
            <v>10</v>
          </cell>
          <cell r="I173">
            <v>3.5833333333333335</v>
          </cell>
          <cell r="J173">
            <v>8.0088888888888885</v>
          </cell>
          <cell r="K173">
            <v>12</v>
          </cell>
        </row>
        <row r="174">
          <cell r="G174">
            <v>8</v>
          </cell>
          <cell r="H174">
            <v>10.5</v>
          </cell>
          <cell r="I174">
            <v>6.833333333333333</v>
          </cell>
          <cell r="J174">
            <v>8.4444444444444446</v>
          </cell>
          <cell r="K174">
            <v>6</v>
          </cell>
        </row>
        <row r="175">
          <cell r="G175">
            <v>8.5</v>
          </cell>
          <cell r="H175">
            <v>10.166666666666666</v>
          </cell>
          <cell r="I175">
            <v>3.3333333333333335</v>
          </cell>
          <cell r="J175">
            <v>7.3333333333333321</v>
          </cell>
          <cell r="K175">
            <v>6</v>
          </cell>
        </row>
      </sheetData>
      <sheetData sheetId="11">
        <row r="13">
          <cell r="G13">
            <v>11.416666666666668</v>
          </cell>
          <cell r="H13">
            <v>10</v>
          </cell>
          <cell r="I13">
            <v>10.375</v>
          </cell>
          <cell r="J13">
            <v>10.523148148148149</v>
          </cell>
          <cell r="K13">
            <v>9</v>
          </cell>
        </row>
        <row r="14">
          <cell r="G14">
            <v>10.16</v>
          </cell>
          <cell r="H14">
            <v>12.41</v>
          </cell>
          <cell r="I14">
            <v>11.25</v>
          </cell>
          <cell r="J14">
            <v>11.265555555555556</v>
          </cell>
          <cell r="K14">
            <v>9</v>
          </cell>
        </row>
        <row r="15">
          <cell r="G15">
            <v>12.05</v>
          </cell>
          <cell r="H15">
            <v>10.74</v>
          </cell>
          <cell r="I15">
            <v>6.875</v>
          </cell>
          <cell r="J15">
            <v>8.8838888888888885</v>
          </cell>
          <cell r="K15">
            <v>4</v>
          </cell>
        </row>
        <row r="16">
          <cell r="G16">
            <v>14.1</v>
          </cell>
          <cell r="H16">
            <v>10.81</v>
          </cell>
          <cell r="I16">
            <v>8.129999999999999</v>
          </cell>
          <cell r="J16">
            <v>10.052222222222222</v>
          </cell>
          <cell r="K16">
            <v>9</v>
          </cell>
        </row>
        <row r="17">
          <cell r="G17">
            <v>11.6</v>
          </cell>
          <cell r="H17">
            <v>10.16</v>
          </cell>
          <cell r="I17">
            <v>6.4375</v>
          </cell>
          <cell r="J17">
            <v>8.411944444444444</v>
          </cell>
          <cell r="K17">
            <v>4</v>
          </cell>
        </row>
        <row r="18">
          <cell r="G18">
            <v>13.16</v>
          </cell>
          <cell r="H18">
            <v>11.58</v>
          </cell>
          <cell r="I18">
            <v>9.875</v>
          </cell>
          <cell r="J18">
            <v>10.98388888888889</v>
          </cell>
          <cell r="K18">
            <v>9</v>
          </cell>
        </row>
        <row r="19">
          <cell r="G19">
            <v>14.75</v>
          </cell>
          <cell r="H19">
            <v>13</v>
          </cell>
          <cell r="I19">
            <v>7.4550000000000001</v>
          </cell>
          <cell r="J19">
            <v>10.308333333333334</v>
          </cell>
          <cell r="K19">
            <v>9</v>
          </cell>
        </row>
        <row r="20">
          <cell r="G20">
            <v>14.75</v>
          </cell>
          <cell r="H20">
            <v>10.33</v>
          </cell>
          <cell r="I20">
            <v>11.6875</v>
          </cell>
          <cell r="J20">
            <v>12.066388888888888</v>
          </cell>
          <cell r="K20">
            <v>9</v>
          </cell>
        </row>
        <row r="21">
          <cell r="G21">
            <v>12.5</v>
          </cell>
          <cell r="H21">
            <v>14</v>
          </cell>
          <cell r="I21">
            <v>7.5</v>
          </cell>
          <cell r="J21">
            <v>10.055555555555555</v>
          </cell>
          <cell r="K21">
            <v>9</v>
          </cell>
        </row>
        <row r="22">
          <cell r="G22">
            <v>11.92</v>
          </cell>
          <cell r="H22">
            <v>8.83</v>
          </cell>
          <cell r="I22">
            <v>13</v>
          </cell>
          <cell r="J22">
            <v>11.833333333333334</v>
          </cell>
          <cell r="K22">
            <v>9</v>
          </cell>
        </row>
        <row r="23">
          <cell r="G23">
            <v>14.166666666666668</v>
          </cell>
          <cell r="H23">
            <v>8.24</v>
          </cell>
          <cell r="I23">
            <v>9.125</v>
          </cell>
          <cell r="J23">
            <v>10.048703703703703</v>
          </cell>
          <cell r="K23">
            <v>9</v>
          </cell>
        </row>
        <row r="24">
          <cell r="G24">
            <v>14.08</v>
          </cell>
          <cell r="H24">
            <v>11.25</v>
          </cell>
          <cell r="I24">
            <v>8.08</v>
          </cell>
          <cell r="J24">
            <v>10.117777777777778</v>
          </cell>
          <cell r="K24">
            <v>9</v>
          </cell>
        </row>
        <row r="25">
          <cell r="G25">
            <v>11.83</v>
          </cell>
          <cell r="H25">
            <v>10</v>
          </cell>
          <cell r="I25">
            <v>0.25</v>
          </cell>
          <cell r="J25">
            <v>4.9899999999999993</v>
          </cell>
          <cell r="K25">
            <v>4</v>
          </cell>
        </row>
        <row r="26">
          <cell r="G26">
            <v>12.75</v>
          </cell>
          <cell r="H26">
            <v>10.33</v>
          </cell>
          <cell r="I26">
            <v>11.5</v>
          </cell>
          <cell r="J26">
            <v>11.517777777777777</v>
          </cell>
          <cell r="K26">
            <v>9</v>
          </cell>
        </row>
        <row r="27">
          <cell r="G27">
            <v>11.666666666666668</v>
          </cell>
          <cell r="H27">
            <v>10.16</v>
          </cell>
          <cell r="I27">
            <v>10</v>
          </cell>
          <cell r="J27">
            <v>10.405925925925926</v>
          </cell>
          <cell r="K27">
            <v>9</v>
          </cell>
        </row>
        <row r="28">
          <cell r="G28">
            <v>13</v>
          </cell>
          <cell r="H28">
            <v>11.41</v>
          </cell>
          <cell r="I28">
            <v>8.2349999999999994</v>
          </cell>
          <cell r="J28">
            <v>9.9994444444444444</v>
          </cell>
          <cell r="K28">
            <v>9</v>
          </cell>
        </row>
        <row r="29">
          <cell r="G29">
            <v>13.83</v>
          </cell>
          <cell r="H29">
            <v>9.5</v>
          </cell>
          <cell r="I29">
            <v>8.125</v>
          </cell>
          <cell r="J29">
            <v>9.6983333333333324</v>
          </cell>
          <cell r="K29">
            <v>2</v>
          </cell>
        </row>
        <row r="30">
          <cell r="G30">
            <v>11</v>
          </cell>
          <cell r="H30">
            <v>8.6666666666666661</v>
          </cell>
          <cell r="I30">
            <v>11</v>
          </cell>
          <cell r="J30">
            <v>10.481481481481481</v>
          </cell>
          <cell r="K30">
            <v>9</v>
          </cell>
        </row>
        <row r="31">
          <cell r="G31">
            <v>12.5</v>
          </cell>
          <cell r="H31">
            <v>11.5</v>
          </cell>
          <cell r="I31">
            <v>10.375</v>
          </cell>
          <cell r="J31">
            <v>11.097222222222221</v>
          </cell>
          <cell r="K31">
            <v>9</v>
          </cell>
        </row>
        <row r="32">
          <cell r="G32">
            <v>10</v>
          </cell>
          <cell r="H32">
            <v>7.33</v>
          </cell>
          <cell r="I32">
            <v>12.625</v>
          </cell>
          <cell r="J32">
            <v>10.865</v>
          </cell>
          <cell r="K32">
            <v>9</v>
          </cell>
        </row>
        <row r="33">
          <cell r="G33">
            <v>11.66</v>
          </cell>
          <cell r="H33">
            <v>10.75</v>
          </cell>
          <cell r="I33">
            <v>9.0350000000000001</v>
          </cell>
          <cell r="J33">
            <v>9.9994444444444444</v>
          </cell>
          <cell r="K33">
            <v>9</v>
          </cell>
        </row>
        <row r="34">
          <cell r="G34">
            <v>14</v>
          </cell>
          <cell r="H34">
            <v>12.666666666666668</v>
          </cell>
          <cell r="I34">
            <v>10.125</v>
          </cell>
          <cell r="J34">
            <v>11.550925925925927</v>
          </cell>
          <cell r="K34">
            <v>9</v>
          </cell>
        </row>
        <row r="35">
          <cell r="G35">
            <v>11.08</v>
          </cell>
          <cell r="H35">
            <v>9.8333333333333321</v>
          </cell>
          <cell r="I35">
            <v>9.375</v>
          </cell>
          <cell r="J35">
            <v>9.8557407407407407</v>
          </cell>
          <cell r="K35">
            <v>2</v>
          </cell>
        </row>
        <row r="36">
          <cell r="G36">
            <v>14.33</v>
          </cell>
          <cell r="H36">
            <v>9.5</v>
          </cell>
          <cell r="I36">
            <v>11.75</v>
          </cell>
          <cell r="J36">
            <v>11.823333333333332</v>
          </cell>
          <cell r="K36">
            <v>9</v>
          </cell>
        </row>
        <row r="37">
          <cell r="G37">
            <v>15</v>
          </cell>
          <cell r="H37">
            <v>11.333333333333334</v>
          </cell>
          <cell r="I37">
            <v>9.625</v>
          </cell>
          <cell r="J37">
            <v>11.199074074074074</v>
          </cell>
          <cell r="K37">
            <v>9</v>
          </cell>
        </row>
        <row r="38">
          <cell r="G38">
            <v>12.6</v>
          </cell>
          <cell r="H38">
            <v>11.58</v>
          </cell>
          <cell r="I38">
            <v>8.3324999999999996</v>
          </cell>
          <cell r="J38">
            <v>10.0025</v>
          </cell>
          <cell r="K38">
            <v>9</v>
          </cell>
        </row>
        <row r="39">
          <cell r="G39">
            <v>12</v>
          </cell>
          <cell r="H39">
            <v>10.83</v>
          </cell>
          <cell r="I39">
            <v>8.870000000000001</v>
          </cell>
          <cell r="J39">
            <v>10.001111111111111</v>
          </cell>
          <cell r="K39">
            <v>9</v>
          </cell>
        </row>
        <row r="40">
          <cell r="G40">
            <v>11.194444444444445</v>
          </cell>
          <cell r="H40">
            <v>12.33</v>
          </cell>
          <cell r="I40">
            <v>11.625</v>
          </cell>
          <cell r="J40">
            <v>11.685987654320988</v>
          </cell>
          <cell r="K40">
            <v>9</v>
          </cell>
        </row>
        <row r="41">
          <cell r="G41">
            <v>13.95</v>
          </cell>
          <cell r="H41">
            <v>7.32</v>
          </cell>
          <cell r="I41">
            <v>10</v>
          </cell>
          <cell r="J41">
            <v>10.282222222222222</v>
          </cell>
          <cell r="K41">
            <v>9</v>
          </cell>
        </row>
        <row r="42">
          <cell r="G42">
            <v>14.1</v>
          </cell>
          <cell r="H42">
            <v>10</v>
          </cell>
          <cell r="I42">
            <v>8.36</v>
          </cell>
          <cell r="J42">
            <v>10</v>
          </cell>
          <cell r="K42">
            <v>9</v>
          </cell>
        </row>
        <row r="43">
          <cell r="G43">
            <v>12.833333333333332</v>
          </cell>
          <cell r="H43">
            <v>11.5</v>
          </cell>
          <cell r="I43">
            <v>12.1875</v>
          </cell>
          <cell r="J43">
            <v>12.17824074074074</v>
          </cell>
          <cell r="K43">
            <v>9</v>
          </cell>
        </row>
        <row r="44">
          <cell r="G44">
            <v>12.83</v>
          </cell>
          <cell r="H44">
            <v>11</v>
          </cell>
          <cell r="I44">
            <v>9.46875</v>
          </cell>
          <cell r="J44">
            <v>10.555972222222222</v>
          </cell>
          <cell r="K44">
            <v>9</v>
          </cell>
        </row>
        <row r="45">
          <cell r="G45">
            <v>11.5</v>
          </cell>
          <cell r="H45">
            <v>11.166666666666666</v>
          </cell>
          <cell r="I45">
            <v>11.625</v>
          </cell>
          <cell r="J45">
            <v>11.49537037037037</v>
          </cell>
          <cell r="K45">
            <v>9</v>
          </cell>
        </row>
        <row r="46">
          <cell r="G46">
            <v>13.5</v>
          </cell>
          <cell r="H46">
            <v>11.33</v>
          </cell>
          <cell r="I46">
            <v>9.75</v>
          </cell>
          <cell r="J46">
            <v>10.934444444444445</v>
          </cell>
          <cell r="K46">
            <v>9</v>
          </cell>
        </row>
        <row r="47">
          <cell r="G47">
            <v>13</v>
          </cell>
          <cell r="H47">
            <v>10.25</v>
          </cell>
          <cell r="I47">
            <v>10.125</v>
          </cell>
          <cell r="J47">
            <v>10.791666666666666</v>
          </cell>
          <cell r="K47">
            <v>9</v>
          </cell>
        </row>
        <row r="48">
          <cell r="G48">
            <v>11</v>
          </cell>
          <cell r="H48">
            <v>12.65</v>
          </cell>
          <cell r="I48">
            <v>10.125</v>
          </cell>
          <cell r="J48">
            <v>10.880555555555555</v>
          </cell>
          <cell r="K48">
            <v>9</v>
          </cell>
        </row>
        <row r="49">
          <cell r="G49">
            <v>13</v>
          </cell>
          <cell r="H49">
            <v>10.62</v>
          </cell>
          <cell r="I49">
            <v>9.125</v>
          </cell>
          <cell r="J49">
            <v>10.318333333333333</v>
          </cell>
          <cell r="K49">
            <v>9</v>
          </cell>
        </row>
        <row r="50">
          <cell r="G50">
            <v>12</v>
          </cell>
          <cell r="H50">
            <v>9.75</v>
          </cell>
          <cell r="I50">
            <v>10.375</v>
          </cell>
          <cell r="J50">
            <v>10.597222222222221</v>
          </cell>
          <cell r="K50">
            <v>9</v>
          </cell>
        </row>
        <row r="51">
          <cell r="G51">
            <v>12.33</v>
          </cell>
          <cell r="H51">
            <v>11.42</v>
          </cell>
          <cell r="I51">
            <v>8.875</v>
          </cell>
          <cell r="J51">
            <v>10.208333333333334</v>
          </cell>
          <cell r="K51">
            <v>9</v>
          </cell>
        </row>
        <row r="52">
          <cell r="G52">
            <v>12.85</v>
          </cell>
          <cell r="H52">
            <v>10</v>
          </cell>
          <cell r="I52">
            <v>10.875</v>
          </cell>
          <cell r="J52">
            <v>11.119444444444445</v>
          </cell>
          <cell r="K52">
            <v>9</v>
          </cell>
        </row>
        <row r="53">
          <cell r="G53">
            <v>11.92</v>
          </cell>
          <cell r="H53">
            <v>11.25</v>
          </cell>
          <cell r="I53">
            <v>10.5</v>
          </cell>
          <cell r="J53">
            <v>10.982222222222223</v>
          </cell>
          <cell r="K53">
            <v>9</v>
          </cell>
        </row>
        <row r="54">
          <cell r="G54">
            <v>13</v>
          </cell>
          <cell r="H54">
            <v>11.16</v>
          </cell>
          <cell r="I54">
            <v>10.125</v>
          </cell>
          <cell r="J54">
            <v>10.993888888888888</v>
          </cell>
          <cell r="K54">
            <v>9</v>
          </cell>
        </row>
        <row r="55">
          <cell r="G55">
            <v>12.66</v>
          </cell>
          <cell r="H55">
            <v>12</v>
          </cell>
          <cell r="I55">
            <v>9.4375</v>
          </cell>
          <cell r="J55">
            <v>10.723055555555554</v>
          </cell>
          <cell r="K55">
            <v>9</v>
          </cell>
        </row>
        <row r="56">
          <cell r="G56">
            <v>10.083333333333332</v>
          </cell>
          <cell r="H56">
            <v>8.09</v>
          </cell>
          <cell r="I56">
            <v>11.375</v>
          </cell>
          <cell r="J56">
            <v>10.357962962962963</v>
          </cell>
          <cell r="K56">
            <v>9</v>
          </cell>
        </row>
        <row r="57">
          <cell r="G57">
            <v>12.91</v>
          </cell>
          <cell r="H57">
            <v>10</v>
          </cell>
          <cell r="I57">
            <v>9.375</v>
          </cell>
          <cell r="J57">
            <v>10.299444444444443</v>
          </cell>
          <cell r="K57">
            <v>9</v>
          </cell>
        </row>
        <row r="58">
          <cell r="G58">
            <v>13.5</v>
          </cell>
          <cell r="H58">
            <v>11</v>
          </cell>
          <cell r="I58">
            <v>10.0625</v>
          </cell>
          <cell r="J58">
            <v>11.034722222222221</v>
          </cell>
          <cell r="K58">
            <v>9</v>
          </cell>
        </row>
        <row r="59">
          <cell r="G59">
            <v>12.583333333333332</v>
          </cell>
          <cell r="H59">
            <v>11.17</v>
          </cell>
          <cell r="I59">
            <v>9</v>
          </cell>
          <cell r="J59">
            <v>10.278518518518517</v>
          </cell>
          <cell r="K59">
            <v>9</v>
          </cell>
        </row>
        <row r="60">
          <cell r="G60">
            <v>14.5</v>
          </cell>
          <cell r="H60">
            <v>12</v>
          </cell>
          <cell r="I60">
            <v>10</v>
          </cell>
          <cell r="J60">
            <v>11.444444444444445</v>
          </cell>
          <cell r="K60">
            <v>9</v>
          </cell>
        </row>
        <row r="61">
          <cell r="G61">
            <v>13.25</v>
          </cell>
          <cell r="H61">
            <v>10</v>
          </cell>
          <cell r="I61">
            <v>9.625</v>
          </cell>
          <cell r="J61">
            <v>10.513888888888889</v>
          </cell>
          <cell r="K61">
            <v>9</v>
          </cell>
        </row>
        <row r="62">
          <cell r="G62">
            <v>13.08</v>
          </cell>
          <cell r="H62">
            <v>9.67</v>
          </cell>
          <cell r="I62">
            <v>9</v>
          </cell>
          <cell r="J62">
            <v>10.055555555555555</v>
          </cell>
          <cell r="K62">
            <v>9</v>
          </cell>
        </row>
        <row r="63">
          <cell r="G63">
            <v>13.1</v>
          </cell>
          <cell r="H63">
            <v>8.93</v>
          </cell>
          <cell r="I63">
            <v>10.001875000000002</v>
          </cell>
          <cell r="J63">
            <v>10.452152777777778</v>
          </cell>
          <cell r="K63">
            <v>9</v>
          </cell>
        </row>
        <row r="64">
          <cell r="G64">
            <v>14.16</v>
          </cell>
          <cell r="H64">
            <v>10.333333333333332</v>
          </cell>
          <cell r="I64">
            <v>10</v>
          </cell>
          <cell r="J64">
            <v>10.998518518518518</v>
          </cell>
          <cell r="K64">
            <v>9</v>
          </cell>
        </row>
        <row r="65">
          <cell r="G65">
            <v>12.25</v>
          </cell>
          <cell r="H65">
            <v>11.41</v>
          </cell>
          <cell r="I65">
            <v>8.75</v>
          </cell>
          <cell r="J65">
            <v>10.118888888888888</v>
          </cell>
          <cell r="K65">
            <v>9</v>
          </cell>
        </row>
        <row r="66">
          <cell r="G66">
            <v>14.66</v>
          </cell>
          <cell r="H66">
            <v>10</v>
          </cell>
          <cell r="I66">
            <v>9.75</v>
          </cell>
          <cell r="J66">
            <v>10.896666666666667</v>
          </cell>
          <cell r="K66">
            <v>9</v>
          </cell>
        </row>
        <row r="67">
          <cell r="G67">
            <v>13.58</v>
          </cell>
          <cell r="H67">
            <v>9.17</v>
          </cell>
          <cell r="I67">
            <v>9.25</v>
          </cell>
          <cell r="J67">
            <v>10.194444444444445</v>
          </cell>
          <cell r="K67">
            <v>9</v>
          </cell>
        </row>
        <row r="68">
          <cell r="G68">
            <v>11.75</v>
          </cell>
          <cell r="H68">
            <v>4</v>
          </cell>
          <cell r="I68">
            <v>7</v>
          </cell>
          <cell r="J68">
            <v>7.3888888888888893</v>
          </cell>
          <cell r="K68">
            <v>2</v>
          </cell>
        </row>
        <row r="69">
          <cell r="G69">
            <v>14.33</v>
          </cell>
          <cell r="H69">
            <v>11</v>
          </cell>
          <cell r="I69">
            <v>9.375</v>
          </cell>
          <cell r="J69">
            <v>10.837222222222222</v>
          </cell>
          <cell r="K69">
            <v>9</v>
          </cell>
        </row>
        <row r="70">
          <cell r="G70">
            <v>13.5</v>
          </cell>
          <cell r="H70">
            <v>9.66</v>
          </cell>
          <cell r="I70">
            <v>10.875</v>
          </cell>
          <cell r="J70">
            <v>11.188333333333333</v>
          </cell>
          <cell r="K70">
            <v>9</v>
          </cell>
        </row>
        <row r="71">
          <cell r="G71">
            <v>13.33</v>
          </cell>
          <cell r="H71">
            <v>10</v>
          </cell>
          <cell r="I71">
            <v>8.7193749999999994</v>
          </cell>
          <cell r="J71">
            <v>10.028541666666666</v>
          </cell>
          <cell r="K71">
            <v>9</v>
          </cell>
        </row>
        <row r="72">
          <cell r="G72">
            <v>13.666666666666666</v>
          </cell>
          <cell r="H72">
            <v>11.74</v>
          </cell>
          <cell r="I72">
            <v>10.75</v>
          </cell>
          <cell r="J72">
            <v>11.618148148148148</v>
          </cell>
          <cell r="K72">
            <v>9</v>
          </cell>
        </row>
        <row r="73">
          <cell r="G73">
            <v>15</v>
          </cell>
          <cell r="H73">
            <v>10.99</v>
          </cell>
          <cell r="I73">
            <v>8.75</v>
          </cell>
          <cell r="J73">
            <v>10.636666666666667</v>
          </cell>
          <cell r="K73">
            <v>9</v>
          </cell>
        </row>
        <row r="74">
          <cell r="G74">
            <v>12.5</v>
          </cell>
          <cell r="H74">
            <v>12.84</v>
          </cell>
          <cell r="I74">
            <v>10.3125</v>
          </cell>
          <cell r="J74">
            <v>11.360277777777778</v>
          </cell>
          <cell r="K74">
            <v>9</v>
          </cell>
        </row>
        <row r="75">
          <cell r="G75">
            <v>11</v>
          </cell>
          <cell r="H75">
            <v>11</v>
          </cell>
          <cell r="I75">
            <v>9.375</v>
          </cell>
          <cell r="J75">
            <v>10.097222222222221</v>
          </cell>
          <cell r="K75">
            <v>9</v>
          </cell>
        </row>
        <row r="76">
          <cell r="G76">
            <v>12.33</v>
          </cell>
          <cell r="H76">
            <v>11.37</v>
          </cell>
          <cell r="I76">
            <v>10.5</v>
          </cell>
          <cell r="J76">
            <v>11.100000000000001</v>
          </cell>
          <cell r="K76">
            <v>9</v>
          </cell>
        </row>
        <row r="77">
          <cell r="G77">
            <v>12.83</v>
          </cell>
          <cell r="H77">
            <v>12.33</v>
          </cell>
          <cell r="I77">
            <v>8.125</v>
          </cell>
          <cell r="J77">
            <v>10.104999999999999</v>
          </cell>
          <cell r="K77">
            <v>9</v>
          </cell>
        </row>
        <row r="78">
          <cell r="G78">
            <v>12.5</v>
          </cell>
          <cell r="H78">
            <v>10.5</v>
          </cell>
          <cell r="I78">
            <v>9.25</v>
          </cell>
          <cell r="J78">
            <v>10.25</v>
          </cell>
          <cell r="K78">
            <v>9</v>
          </cell>
        </row>
        <row r="79">
          <cell r="G79">
            <v>14.5</v>
          </cell>
          <cell r="H79">
            <v>11.25</v>
          </cell>
          <cell r="I79">
            <v>8.75</v>
          </cell>
          <cell r="J79">
            <v>10.583333333333334</v>
          </cell>
          <cell r="K79">
            <v>9</v>
          </cell>
        </row>
        <row r="80">
          <cell r="G80">
            <v>12.5</v>
          </cell>
          <cell r="H80">
            <v>11</v>
          </cell>
          <cell r="I80">
            <v>13.5</v>
          </cell>
          <cell r="J80">
            <v>12.722222222222221</v>
          </cell>
          <cell r="K80">
            <v>9</v>
          </cell>
        </row>
        <row r="81">
          <cell r="G81">
            <v>14</v>
          </cell>
          <cell r="H81">
            <v>10</v>
          </cell>
          <cell r="I81">
            <v>8.4</v>
          </cell>
          <cell r="J81">
            <v>10</v>
          </cell>
          <cell r="K81">
            <v>9</v>
          </cell>
        </row>
        <row r="82">
          <cell r="G82">
            <v>14.833333333333334</v>
          </cell>
          <cell r="H82">
            <v>10</v>
          </cell>
          <cell r="I82">
            <v>9.75</v>
          </cell>
          <cell r="J82">
            <v>10.935185185185185</v>
          </cell>
          <cell r="K82">
            <v>9</v>
          </cell>
        </row>
        <row r="83">
          <cell r="G83">
            <v>14.583333333333332</v>
          </cell>
          <cell r="H83">
            <v>11.17</v>
          </cell>
          <cell r="I83">
            <v>10.625</v>
          </cell>
          <cell r="J83">
            <v>11.62574074074074</v>
          </cell>
          <cell r="K83">
            <v>9</v>
          </cell>
        </row>
        <row r="84">
          <cell r="G84">
            <v>12.58</v>
          </cell>
          <cell r="H84">
            <v>10.5</v>
          </cell>
          <cell r="I84">
            <v>9.25</v>
          </cell>
          <cell r="J84">
            <v>10.267777777777777</v>
          </cell>
          <cell r="K84">
            <v>9</v>
          </cell>
        </row>
        <row r="85">
          <cell r="G85">
            <v>8.75</v>
          </cell>
          <cell r="H85">
            <v>10.84</v>
          </cell>
          <cell r="I85">
            <v>10.25</v>
          </cell>
          <cell r="J85">
            <v>10.047777777777778</v>
          </cell>
          <cell r="K85">
            <v>9</v>
          </cell>
        </row>
        <row r="86">
          <cell r="G86">
            <v>12.66</v>
          </cell>
          <cell r="H86">
            <v>11.17</v>
          </cell>
          <cell r="I86">
            <v>10.4375</v>
          </cell>
          <cell r="J86">
            <v>11.094166666666666</v>
          </cell>
          <cell r="K86">
            <v>9</v>
          </cell>
        </row>
        <row r="87">
          <cell r="G87">
            <v>13.83</v>
          </cell>
          <cell r="H87">
            <v>10.33</v>
          </cell>
          <cell r="I87">
            <v>8.5</v>
          </cell>
          <cell r="J87">
            <v>10.091111111111111</v>
          </cell>
          <cell r="K87">
            <v>9</v>
          </cell>
        </row>
        <row r="88">
          <cell r="G88">
            <v>10.83</v>
          </cell>
          <cell r="H88">
            <v>10</v>
          </cell>
          <cell r="I88">
            <v>11.75</v>
          </cell>
          <cell r="J88">
            <v>11.156666666666666</v>
          </cell>
          <cell r="K88">
            <v>9</v>
          </cell>
        </row>
        <row r="89">
          <cell r="G89">
            <v>10</v>
          </cell>
          <cell r="H89">
            <v>10</v>
          </cell>
          <cell r="I89">
            <v>11.5</v>
          </cell>
          <cell r="J89">
            <v>10.833333333333334</v>
          </cell>
          <cell r="K89">
            <v>9</v>
          </cell>
        </row>
        <row r="90">
          <cell r="G90">
            <v>12.166666666666666</v>
          </cell>
          <cell r="H90">
            <v>12.08</v>
          </cell>
          <cell r="I90">
            <v>10.5</v>
          </cell>
          <cell r="J90">
            <v>11.221481481481483</v>
          </cell>
          <cell r="K90">
            <v>9</v>
          </cell>
        </row>
        <row r="91">
          <cell r="G91">
            <v>13.08</v>
          </cell>
          <cell r="H91">
            <v>11.5</v>
          </cell>
          <cell r="I91">
            <v>9.125</v>
          </cell>
          <cell r="J91">
            <v>10.531666666666666</v>
          </cell>
          <cell r="K91">
            <v>9</v>
          </cell>
        </row>
        <row r="92">
          <cell r="G92">
            <v>14.66</v>
          </cell>
          <cell r="H92">
            <v>15</v>
          </cell>
          <cell r="I92">
            <v>6.75</v>
          </cell>
          <cell r="J92">
            <v>10.341111111111111</v>
          </cell>
          <cell r="K92">
            <v>9</v>
          </cell>
        </row>
        <row r="93">
          <cell r="G93">
            <v>11</v>
          </cell>
          <cell r="H93">
            <v>13.33</v>
          </cell>
          <cell r="I93">
            <v>9.4375</v>
          </cell>
          <cell r="J93">
            <v>10.649722222222222</v>
          </cell>
          <cell r="K93">
            <v>9</v>
          </cell>
        </row>
        <row r="94">
          <cell r="G94">
            <v>12.16</v>
          </cell>
          <cell r="H94">
            <v>11</v>
          </cell>
          <cell r="I94">
            <v>8.7349999999999994</v>
          </cell>
          <cell r="J94">
            <v>9.9994444444444444</v>
          </cell>
          <cell r="K94">
            <v>9</v>
          </cell>
        </row>
        <row r="95">
          <cell r="G95">
            <v>12.25</v>
          </cell>
          <cell r="H95">
            <v>9.8333333333333339</v>
          </cell>
          <cell r="I95">
            <v>10.1875</v>
          </cell>
          <cell r="J95">
            <v>10.56712962962963</v>
          </cell>
          <cell r="K95">
            <v>9</v>
          </cell>
        </row>
        <row r="96">
          <cell r="G96">
            <v>10.5</v>
          </cell>
          <cell r="H96">
            <v>10</v>
          </cell>
          <cell r="I96">
            <v>10</v>
          </cell>
          <cell r="J96">
            <v>10.111111111111111</v>
          </cell>
          <cell r="K96">
            <v>9</v>
          </cell>
        </row>
        <row r="97">
          <cell r="G97">
            <v>11.8</v>
          </cell>
          <cell r="H97">
            <v>11.84</v>
          </cell>
          <cell r="I97">
            <v>9.0625</v>
          </cell>
          <cell r="J97">
            <v>10.288055555555555</v>
          </cell>
          <cell r="K97">
            <v>9</v>
          </cell>
        </row>
        <row r="98">
          <cell r="G98">
            <v>14.41</v>
          </cell>
          <cell r="H98">
            <v>10.34</v>
          </cell>
          <cell r="I98">
            <v>9.125</v>
          </cell>
          <cell r="J98">
            <v>10.569444444444445</v>
          </cell>
          <cell r="K98">
            <v>9</v>
          </cell>
        </row>
        <row r="99">
          <cell r="G99">
            <v>10.666666666666668</v>
          </cell>
          <cell r="H99">
            <v>10</v>
          </cell>
          <cell r="I99">
            <v>9</v>
          </cell>
          <cell r="J99">
            <v>9.5925925925925934</v>
          </cell>
          <cell r="K99">
            <v>4</v>
          </cell>
        </row>
        <row r="100">
          <cell r="G100">
            <v>13.66</v>
          </cell>
          <cell r="H100">
            <v>10.166666666666668</v>
          </cell>
          <cell r="I100">
            <v>10</v>
          </cell>
          <cell r="J100">
            <v>10.850370370370371</v>
          </cell>
          <cell r="K100">
            <v>9</v>
          </cell>
        </row>
        <row r="101">
          <cell r="G101">
            <v>10.83</v>
          </cell>
          <cell r="H101">
            <v>12.57</v>
          </cell>
          <cell r="I101">
            <v>10.875</v>
          </cell>
          <cell r="J101">
            <v>11.241666666666667</v>
          </cell>
          <cell r="K101">
            <v>9</v>
          </cell>
        </row>
        <row r="102">
          <cell r="G102">
            <v>15.1</v>
          </cell>
          <cell r="H102">
            <v>10.5</v>
          </cell>
          <cell r="I102">
            <v>8.125</v>
          </cell>
          <cell r="J102">
            <v>10.202777777777778</v>
          </cell>
          <cell r="K102">
            <v>9</v>
          </cell>
        </row>
        <row r="103">
          <cell r="G103">
            <v>10.08</v>
          </cell>
          <cell r="H103">
            <v>10</v>
          </cell>
          <cell r="I103">
            <v>10.002500000000001</v>
          </cell>
          <cell r="J103">
            <v>10.019166666666667</v>
          </cell>
          <cell r="K103">
            <v>9</v>
          </cell>
        </row>
        <row r="104">
          <cell r="G104">
            <v>14.16</v>
          </cell>
          <cell r="H104">
            <v>11</v>
          </cell>
          <cell r="I104">
            <v>10</v>
          </cell>
          <cell r="J104">
            <v>11.146666666666667</v>
          </cell>
          <cell r="K104">
            <v>9</v>
          </cell>
        </row>
        <row r="105">
          <cell r="G105">
            <v>14.916</v>
          </cell>
          <cell r="H105">
            <v>11.17</v>
          </cell>
          <cell r="I105">
            <v>8.375</v>
          </cell>
          <cell r="J105">
            <v>10.449666666666666</v>
          </cell>
          <cell r="K105">
            <v>9</v>
          </cell>
        </row>
        <row r="106">
          <cell r="G106">
            <v>13.16</v>
          </cell>
          <cell r="H106">
            <v>11</v>
          </cell>
          <cell r="I106">
            <v>9.625</v>
          </cell>
          <cell r="J106">
            <v>10.716111111111111</v>
          </cell>
          <cell r="K106">
            <v>9</v>
          </cell>
        </row>
        <row r="107">
          <cell r="G107">
            <v>11.67</v>
          </cell>
          <cell r="H107">
            <v>10.17</v>
          </cell>
          <cell r="I107">
            <v>11.625</v>
          </cell>
          <cell r="J107">
            <v>11.311666666666667</v>
          </cell>
          <cell r="K107">
            <v>9</v>
          </cell>
        </row>
        <row r="108">
          <cell r="G108">
            <v>10.666666666666668</v>
          </cell>
          <cell r="H108">
            <v>12.879999999999999</v>
          </cell>
          <cell r="I108">
            <v>10.75</v>
          </cell>
          <cell r="J108">
            <v>11.204814814814815</v>
          </cell>
          <cell r="K108">
            <v>9</v>
          </cell>
        </row>
        <row r="109">
          <cell r="G109">
            <v>14</v>
          </cell>
          <cell r="H109">
            <v>10.33</v>
          </cell>
          <cell r="I109">
            <v>10.75</v>
          </cell>
          <cell r="J109">
            <v>11.378888888888888</v>
          </cell>
          <cell r="K109">
            <v>9</v>
          </cell>
        </row>
        <row r="110">
          <cell r="G110">
            <v>10.08</v>
          </cell>
          <cell r="H110">
            <v>10.83</v>
          </cell>
          <cell r="I110">
            <v>10.125</v>
          </cell>
          <cell r="J110">
            <v>10.271666666666667</v>
          </cell>
          <cell r="K110">
            <v>9</v>
          </cell>
        </row>
        <row r="111">
          <cell r="G111">
            <v>16</v>
          </cell>
          <cell r="H111">
            <v>10.16</v>
          </cell>
          <cell r="I111">
            <v>8.5</v>
          </cell>
          <cell r="J111">
            <v>10.535555555555554</v>
          </cell>
          <cell r="K111">
            <v>9</v>
          </cell>
        </row>
        <row r="112">
          <cell r="G112">
            <v>13.5</v>
          </cell>
          <cell r="H112">
            <v>12.08</v>
          </cell>
          <cell r="I112">
            <v>8.5625</v>
          </cell>
          <cell r="J112">
            <v>10.441388888888888</v>
          </cell>
          <cell r="K112">
            <v>9</v>
          </cell>
        </row>
        <row r="113">
          <cell r="G113">
            <v>13.33</v>
          </cell>
          <cell r="H113">
            <v>10.5</v>
          </cell>
          <cell r="I113">
            <v>10.875</v>
          </cell>
          <cell r="J113">
            <v>11.337222222222222</v>
          </cell>
          <cell r="K113">
            <v>9</v>
          </cell>
        </row>
        <row r="114">
          <cell r="G114">
            <v>14.916666666666668</v>
          </cell>
          <cell r="H114">
            <v>10.42</v>
          </cell>
          <cell r="I114">
            <v>9.625</v>
          </cell>
          <cell r="J114">
            <v>10.977592592592593</v>
          </cell>
          <cell r="K114">
            <v>9</v>
          </cell>
        </row>
        <row r="115">
          <cell r="G115">
            <v>11.666666666666668</v>
          </cell>
          <cell r="H115">
            <v>10.416666666666666</v>
          </cell>
          <cell r="I115">
            <v>10.25</v>
          </cell>
          <cell r="J115">
            <v>10.601851851851853</v>
          </cell>
          <cell r="K115">
            <v>9</v>
          </cell>
        </row>
        <row r="116">
          <cell r="G116">
            <v>13</v>
          </cell>
          <cell r="H116">
            <v>11.5</v>
          </cell>
          <cell r="I116">
            <v>10</v>
          </cell>
          <cell r="J116">
            <v>11</v>
          </cell>
          <cell r="K116">
            <v>9</v>
          </cell>
        </row>
        <row r="117">
          <cell r="G117">
            <v>14</v>
          </cell>
          <cell r="H117">
            <v>10.5</v>
          </cell>
          <cell r="I117">
            <v>10.375</v>
          </cell>
          <cell r="J117">
            <v>11.208333333333334</v>
          </cell>
          <cell r="K117">
            <v>9</v>
          </cell>
        </row>
        <row r="118">
          <cell r="G118">
            <v>14.15</v>
          </cell>
          <cell r="H118">
            <v>13.24</v>
          </cell>
          <cell r="I118">
            <v>7.75</v>
          </cell>
          <cell r="J118">
            <v>10.392222222222223</v>
          </cell>
          <cell r="K118">
            <v>9</v>
          </cell>
        </row>
        <row r="119">
          <cell r="G119">
            <v>12</v>
          </cell>
          <cell r="H119">
            <v>10.833333333333332</v>
          </cell>
          <cell r="I119">
            <v>8.875</v>
          </cell>
          <cell r="J119">
            <v>10.004629629629628</v>
          </cell>
          <cell r="K119">
            <v>9</v>
          </cell>
        </row>
        <row r="120">
          <cell r="G120">
            <v>15.5</v>
          </cell>
          <cell r="H120">
            <v>10.34</v>
          </cell>
          <cell r="I120">
            <v>8.875</v>
          </cell>
          <cell r="J120">
            <v>10.672777777777778</v>
          </cell>
          <cell r="K120">
            <v>9</v>
          </cell>
        </row>
        <row r="121">
          <cell r="G121">
            <v>13.25</v>
          </cell>
          <cell r="H121">
            <v>12</v>
          </cell>
          <cell r="I121">
            <v>12.625</v>
          </cell>
          <cell r="J121">
            <v>12.625</v>
          </cell>
          <cell r="K121">
            <v>9</v>
          </cell>
        </row>
        <row r="122">
          <cell r="G122">
            <v>10.58</v>
          </cell>
          <cell r="H122">
            <v>10.58</v>
          </cell>
          <cell r="I122">
            <v>10.4375</v>
          </cell>
          <cell r="J122">
            <v>10.500833333333333</v>
          </cell>
          <cell r="K122">
            <v>9</v>
          </cell>
        </row>
        <row r="123">
          <cell r="G123">
            <v>10.1</v>
          </cell>
          <cell r="H123">
            <v>10</v>
          </cell>
          <cell r="I123">
            <v>11.75</v>
          </cell>
          <cell r="J123">
            <v>10.994444444444445</v>
          </cell>
          <cell r="K123">
            <v>9</v>
          </cell>
        </row>
        <row r="124">
          <cell r="G124">
            <v>12.85</v>
          </cell>
          <cell r="H124">
            <v>11.16</v>
          </cell>
          <cell r="I124">
            <v>11.6875</v>
          </cell>
          <cell r="J124">
            <v>11.82861111111111</v>
          </cell>
          <cell r="K124">
            <v>9</v>
          </cell>
        </row>
        <row r="125">
          <cell r="G125">
            <v>13.166666666666668</v>
          </cell>
          <cell r="H125">
            <v>10.83</v>
          </cell>
          <cell r="I125">
            <v>9.3762500000000006</v>
          </cell>
          <cell r="J125">
            <v>10.541620370370371</v>
          </cell>
          <cell r="K125">
            <v>9</v>
          </cell>
        </row>
        <row r="126">
          <cell r="G126">
            <v>12.58</v>
          </cell>
          <cell r="H126">
            <v>10.75</v>
          </cell>
          <cell r="I126">
            <v>8.5625</v>
          </cell>
          <cell r="J126">
            <v>9.9413888888888877</v>
          </cell>
          <cell r="K126">
            <v>4</v>
          </cell>
        </row>
        <row r="127">
          <cell r="G127">
            <v>12.38</v>
          </cell>
          <cell r="H127">
            <v>10.75</v>
          </cell>
          <cell r="I127">
            <v>9.625</v>
          </cell>
          <cell r="J127">
            <v>10.487222222222222</v>
          </cell>
          <cell r="K127">
            <v>9</v>
          </cell>
        </row>
        <row r="128">
          <cell r="G128">
            <v>12.416666666666668</v>
          </cell>
          <cell r="H128">
            <v>10</v>
          </cell>
          <cell r="I128">
            <v>9.125</v>
          </cell>
          <cell r="J128">
            <v>10.050925925925927</v>
          </cell>
          <cell r="K128">
            <v>9</v>
          </cell>
        </row>
        <row r="129">
          <cell r="G129">
            <v>11.25</v>
          </cell>
          <cell r="H129">
            <v>10.5</v>
          </cell>
          <cell r="I129">
            <v>11.625</v>
          </cell>
          <cell r="J129">
            <v>11.291666666666666</v>
          </cell>
          <cell r="K129">
            <v>9</v>
          </cell>
        </row>
        <row r="130">
          <cell r="G130">
            <v>12.91</v>
          </cell>
          <cell r="H130">
            <v>10.5</v>
          </cell>
          <cell r="I130">
            <v>11</v>
          </cell>
          <cell r="J130">
            <v>11.313333333333333</v>
          </cell>
          <cell r="K130">
            <v>9</v>
          </cell>
        </row>
        <row r="131">
          <cell r="G131">
            <v>13.833333333333332</v>
          </cell>
          <cell r="H131">
            <v>11.42</v>
          </cell>
          <cell r="I131">
            <v>10.625</v>
          </cell>
          <cell r="J131">
            <v>11.51462962962963</v>
          </cell>
          <cell r="K131">
            <v>9</v>
          </cell>
        </row>
        <row r="132">
          <cell r="G132">
            <v>10.5</v>
          </cell>
          <cell r="H132">
            <v>9</v>
          </cell>
          <cell r="I132">
            <v>8.375</v>
          </cell>
          <cell r="J132">
            <v>8.9861111111111107</v>
          </cell>
          <cell r="K132">
            <v>2</v>
          </cell>
        </row>
        <row r="133">
          <cell r="G133">
            <v>14.666666666666666</v>
          </cell>
          <cell r="H133">
            <v>11.91</v>
          </cell>
          <cell r="I133">
            <v>10.8925</v>
          </cell>
          <cell r="J133">
            <v>11.957314814814815</v>
          </cell>
          <cell r="K133">
            <v>9</v>
          </cell>
        </row>
        <row r="134">
          <cell r="G134">
            <v>10.42</v>
          </cell>
          <cell r="H134">
            <v>11.5</v>
          </cell>
          <cell r="I134">
            <v>10.75</v>
          </cell>
          <cell r="J134">
            <v>10.843333333333334</v>
          </cell>
          <cell r="K134">
            <v>9</v>
          </cell>
        </row>
        <row r="135">
          <cell r="G135">
            <v>10.5</v>
          </cell>
          <cell r="H135">
            <v>12.35</v>
          </cell>
          <cell r="I135">
            <v>5.875</v>
          </cell>
          <cell r="J135">
            <v>8.3416666666666668</v>
          </cell>
          <cell r="K135">
            <v>4</v>
          </cell>
        </row>
        <row r="136">
          <cell r="G136">
            <v>10.416666666666668</v>
          </cell>
          <cell r="H136">
            <v>11.21</v>
          </cell>
          <cell r="I136">
            <v>10.75</v>
          </cell>
          <cell r="J136">
            <v>10.778148148148148</v>
          </cell>
          <cell r="K136">
            <v>9</v>
          </cell>
        </row>
        <row r="137">
          <cell r="G137">
            <v>13.08</v>
          </cell>
          <cell r="H137">
            <v>10.25</v>
          </cell>
          <cell r="I137">
            <v>8.875</v>
          </cell>
          <cell r="J137">
            <v>10.115</v>
          </cell>
          <cell r="K137">
            <v>9</v>
          </cell>
        </row>
        <row r="138">
          <cell r="G138">
            <v>10.25</v>
          </cell>
          <cell r="H138">
            <v>11</v>
          </cell>
          <cell r="I138">
            <v>11.125</v>
          </cell>
          <cell r="J138">
            <v>10.902777777777779</v>
          </cell>
          <cell r="K138">
            <v>9</v>
          </cell>
        </row>
        <row r="139">
          <cell r="G139">
            <v>12.92</v>
          </cell>
          <cell r="H139">
            <v>11</v>
          </cell>
          <cell r="I139">
            <v>8.75</v>
          </cell>
          <cell r="J139">
            <v>10.176666666666668</v>
          </cell>
          <cell r="K139">
            <v>9</v>
          </cell>
        </row>
        <row r="140">
          <cell r="G140">
            <v>10.166666666666668</v>
          </cell>
          <cell r="H140">
            <v>10.49</v>
          </cell>
          <cell r="I140">
            <v>6.25</v>
          </cell>
          <cell r="J140">
            <v>8.0625925925925923</v>
          </cell>
          <cell r="K140">
            <v>4</v>
          </cell>
        </row>
        <row r="141">
          <cell r="G141">
            <v>14</v>
          </cell>
          <cell r="H141">
            <v>10.5</v>
          </cell>
          <cell r="I141">
            <v>10.625</v>
          </cell>
          <cell r="J141">
            <v>11.347222222222221</v>
          </cell>
          <cell r="K141">
            <v>9</v>
          </cell>
        </row>
        <row r="142">
          <cell r="G142">
            <v>11.416666666666666</v>
          </cell>
          <cell r="H142">
            <v>10.66</v>
          </cell>
          <cell r="I142">
            <v>11.375</v>
          </cell>
          <cell r="J142">
            <v>11.225370370370371</v>
          </cell>
          <cell r="K142">
            <v>9</v>
          </cell>
        </row>
        <row r="143">
          <cell r="G143">
            <v>12.2</v>
          </cell>
          <cell r="H143">
            <v>10.99</v>
          </cell>
          <cell r="I143">
            <v>10.375</v>
          </cell>
          <cell r="J143">
            <v>10.917222222222222</v>
          </cell>
          <cell r="K143">
            <v>9</v>
          </cell>
        </row>
        <row r="144">
          <cell r="G144">
            <v>12.33</v>
          </cell>
          <cell r="H144">
            <v>11.32</v>
          </cell>
          <cell r="I144">
            <v>11.875</v>
          </cell>
          <cell r="J144">
            <v>11.852777777777778</v>
          </cell>
          <cell r="K144">
            <v>9</v>
          </cell>
        </row>
        <row r="145">
          <cell r="G145">
            <v>15.41</v>
          </cell>
          <cell r="H145">
            <v>10</v>
          </cell>
          <cell r="I145">
            <v>10.125</v>
          </cell>
          <cell r="J145">
            <v>11.271666666666667</v>
          </cell>
          <cell r="K145">
            <v>9</v>
          </cell>
        </row>
        <row r="146">
          <cell r="G146">
            <v>10.83</v>
          </cell>
          <cell r="H146">
            <v>10.5</v>
          </cell>
          <cell r="I146">
            <v>9.6875</v>
          </cell>
          <cell r="J146">
            <v>10.121944444444445</v>
          </cell>
          <cell r="K146">
            <v>9</v>
          </cell>
        </row>
        <row r="147">
          <cell r="G147">
            <v>11.66</v>
          </cell>
          <cell r="H147">
            <v>12.083333333333332</v>
          </cell>
          <cell r="I147">
            <v>9.5625</v>
          </cell>
          <cell r="J147">
            <v>10.588796296296296</v>
          </cell>
          <cell r="K147">
            <v>9</v>
          </cell>
        </row>
        <row r="148">
          <cell r="G148">
            <v>14.25</v>
          </cell>
          <cell r="H148">
            <v>12.5</v>
          </cell>
          <cell r="I148">
            <v>8.625</v>
          </cell>
          <cell r="J148">
            <v>10.736111111111111</v>
          </cell>
          <cell r="K148">
            <v>9</v>
          </cell>
        </row>
        <row r="149">
          <cell r="G149">
            <v>14.66</v>
          </cell>
          <cell r="H149">
            <v>10.66</v>
          </cell>
          <cell r="I149">
            <v>7.875</v>
          </cell>
          <cell r="J149">
            <v>10.001666666666667</v>
          </cell>
          <cell r="K149">
            <v>9</v>
          </cell>
        </row>
        <row r="150">
          <cell r="G150">
            <v>11.583333333333332</v>
          </cell>
          <cell r="H150">
            <v>10.83</v>
          </cell>
          <cell r="I150">
            <v>10.375</v>
          </cell>
          <cell r="J150">
            <v>10.74462962962963</v>
          </cell>
          <cell r="K150">
            <v>9</v>
          </cell>
        </row>
        <row r="151">
          <cell r="G151">
            <v>10.42</v>
          </cell>
          <cell r="H151">
            <v>10.870000000000001</v>
          </cell>
          <cell r="I151">
            <v>9.4849999999999994</v>
          </cell>
          <cell r="J151">
            <v>10.000555555555556</v>
          </cell>
          <cell r="K151">
            <v>9</v>
          </cell>
        </row>
        <row r="152">
          <cell r="G152">
            <v>14.75</v>
          </cell>
          <cell r="H152">
            <v>10.5</v>
          </cell>
          <cell r="I152">
            <v>11.0625</v>
          </cell>
          <cell r="J152">
            <v>11.756944444444445</v>
          </cell>
          <cell r="K152">
            <v>9</v>
          </cell>
        </row>
        <row r="153">
          <cell r="G153">
            <v>10.33</v>
          </cell>
          <cell r="H153">
            <v>9.08</v>
          </cell>
          <cell r="I153">
            <v>10.25</v>
          </cell>
          <cell r="J153">
            <v>10.007777777777777</v>
          </cell>
          <cell r="K153">
            <v>9</v>
          </cell>
        </row>
        <row r="154">
          <cell r="G154">
            <v>10.25</v>
          </cell>
          <cell r="H154">
            <v>9.66</v>
          </cell>
          <cell r="I154">
            <v>11.375</v>
          </cell>
          <cell r="J154">
            <v>10.743888888888888</v>
          </cell>
          <cell r="K154">
            <v>9</v>
          </cell>
        </row>
        <row r="155">
          <cell r="G155">
            <v>12</v>
          </cell>
          <cell r="H155">
            <v>10.67</v>
          </cell>
          <cell r="I155">
            <v>8.93</v>
          </cell>
          <cell r="J155">
            <v>9.9988888888888905</v>
          </cell>
          <cell r="K155">
            <v>9</v>
          </cell>
        </row>
        <row r="156">
          <cell r="G156">
            <v>12.333333333333332</v>
          </cell>
          <cell r="H156">
            <v>12.66</v>
          </cell>
          <cell r="I156">
            <v>8.375</v>
          </cell>
          <cell r="J156">
            <v>10.206851851851852</v>
          </cell>
          <cell r="K156">
            <v>9</v>
          </cell>
        </row>
        <row r="157">
          <cell r="G157">
            <v>14.03</v>
          </cell>
          <cell r="H157">
            <v>12.67</v>
          </cell>
          <cell r="I157">
            <v>11</v>
          </cell>
          <cell r="J157">
            <v>12.044444444444444</v>
          </cell>
          <cell r="K157">
            <v>9</v>
          </cell>
        </row>
        <row r="158">
          <cell r="G158">
            <v>14.33</v>
          </cell>
          <cell r="H158">
            <v>12</v>
          </cell>
          <cell r="I158">
            <v>12.125</v>
          </cell>
          <cell r="J158">
            <v>12.587222222222222</v>
          </cell>
          <cell r="K158">
            <v>9</v>
          </cell>
        </row>
        <row r="159">
          <cell r="G159">
            <v>13.16</v>
          </cell>
          <cell r="H159">
            <v>10.16</v>
          </cell>
          <cell r="I159">
            <v>11.8125</v>
          </cell>
          <cell r="J159">
            <v>11.744722222222222</v>
          </cell>
          <cell r="K159">
            <v>9</v>
          </cell>
        </row>
        <row r="160">
          <cell r="G160">
            <v>12.25</v>
          </cell>
          <cell r="H160">
            <v>10</v>
          </cell>
          <cell r="I160">
            <v>11.375</v>
          </cell>
          <cell r="J160">
            <v>11.263888888888889</v>
          </cell>
          <cell r="K160">
            <v>9</v>
          </cell>
        </row>
        <row r="161">
          <cell r="G161">
            <v>13.583333333333332</v>
          </cell>
          <cell r="H161">
            <v>10.34</v>
          </cell>
          <cell r="I161">
            <v>8.5625</v>
          </cell>
          <cell r="J161">
            <v>10.07324074074074</v>
          </cell>
          <cell r="K161">
            <v>9</v>
          </cell>
        </row>
        <row r="162">
          <cell r="G162">
            <v>10.5</v>
          </cell>
          <cell r="H162">
            <v>13.12</v>
          </cell>
          <cell r="I162">
            <v>8.875</v>
          </cell>
          <cell r="J162">
            <v>10.179444444444444</v>
          </cell>
          <cell r="K162">
            <v>9</v>
          </cell>
        </row>
        <row r="163">
          <cell r="G163">
            <v>15.33</v>
          </cell>
          <cell r="H163">
            <v>10.32</v>
          </cell>
          <cell r="I163">
            <v>8.75</v>
          </cell>
          <cell r="J163">
            <v>10.56111111111111</v>
          </cell>
          <cell r="K163">
            <v>9</v>
          </cell>
        </row>
        <row r="164">
          <cell r="G164">
            <v>13.083333333333332</v>
          </cell>
          <cell r="H164">
            <v>12.42</v>
          </cell>
          <cell r="I164">
            <v>9.8125</v>
          </cell>
          <cell r="J164">
            <v>11.118796296296296</v>
          </cell>
          <cell r="K164">
            <v>9</v>
          </cell>
        </row>
        <row r="165">
          <cell r="G165">
            <v>12.666666666666668</v>
          </cell>
          <cell r="H165">
            <v>11.25</v>
          </cell>
          <cell r="I165">
            <v>10</v>
          </cell>
          <cell r="J165">
            <v>10.870370370370372</v>
          </cell>
          <cell r="K165">
            <v>9</v>
          </cell>
        </row>
        <row r="166">
          <cell r="G166">
            <v>13.58</v>
          </cell>
          <cell r="H166">
            <v>12.75</v>
          </cell>
          <cell r="I166">
            <v>9.375</v>
          </cell>
          <cell r="J166">
            <v>11.059444444444445</v>
          </cell>
          <cell r="K166">
            <v>9</v>
          </cell>
        </row>
        <row r="167">
          <cell r="G167">
            <v>12.75</v>
          </cell>
          <cell r="H167">
            <v>9</v>
          </cell>
          <cell r="I167">
            <v>13</v>
          </cell>
          <cell r="J167">
            <v>12.055555555555555</v>
          </cell>
          <cell r="K167">
            <v>9</v>
          </cell>
        </row>
        <row r="168">
          <cell r="G168">
            <v>10.25</v>
          </cell>
          <cell r="H168">
            <v>10.326000000000001</v>
          </cell>
          <cell r="I168">
            <v>10.875</v>
          </cell>
          <cell r="J168">
            <v>10.614111111111111</v>
          </cell>
          <cell r="K168">
            <v>9</v>
          </cell>
        </row>
        <row r="169">
          <cell r="G169">
            <v>9</v>
          </cell>
          <cell r="H169">
            <v>7.17</v>
          </cell>
          <cell r="I169">
            <v>9.682500000000001</v>
          </cell>
          <cell r="J169">
            <v>8.9725000000000019</v>
          </cell>
          <cell r="K169">
            <v>0</v>
          </cell>
        </row>
        <row r="170">
          <cell r="G170">
            <v>13.5</v>
          </cell>
          <cell r="H170">
            <v>10.75</v>
          </cell>
          <cell r="I170">
            <v>9.375</v>
          </cell>
          <cell r="J170">
            <v>10.597222222222221</v>
          </cell>
          <cell r="K170">
            <v>9</v>
          </cell>
        </row>
        <row r="171">
          <cell r="G171">
            <v>13</v>
          </cell>
          <cell r="H171">
            <v>10</v>
          </cell>
          <cell r="I171">
            <v>8.8025000000000002</v>
          </cell>
          <cell r="J171">
            <v>10.00138888888889</v>
          </cell>
          <cell r="K171">
            <v>9</v>
          </cell>
        </row>
        <row r="172">
          <cell r="G172">
            <v>13.83</v>
          </cell>
          <cell r="H172">
            <v>10</v>
          </cell>
          <cell r="I172">
            <v>8.4674999999999994</v>
          </cell>
          <cell r="J172">
            <v>9.9997222222222231</v>
          </cell>
          <cell r="K172">
            <v>9</v>
          </cell>
        </row>
        <row r="173">
          <cell r="G173">
            <v>13.5</v>
          </cell>
          <cell r="H173">
            <v>12</v>
          </cell>
          <cell r="I173">
            <v>10</v>
          </cell>
          <cell r="J173">
            <v>11.222222222222221</v>
          </cell>
          <cell r="K173">
            <v>9</v>
          </cell>
        </row>
        <row r="174">
          <cell r="G174">
            <v>10.41</v>
          </cell>
          <cell r="H174">
            <v>11.5</v>
          </cell>
          <cell r="I174">
            <v>9.125</v>
          </cell>
          <cell r="J174">
            <v>9.9383333333333326</v>
          </cell>
          <cell r="K174">
            <v>4</v>
          </cell>
        </row>
        <row r="175">
          <cell r="G175">
            <v>12.33</v>
          </cell>
          <cell r="H175">
            <v>10.166666666666668</v>
          </cell>
          <cell r="I175">
            <v>10.3125</v>
          </cell>
          <cell r="J175">
            <v>10.728425925925926</v>
          </cell>
          <cell r="K175">
            <v>9</v>
          </cell>
        </row>
      </sheetData>
      <sheetData sheetId="12">
        <row r="13">
          <cell r="G13">
            <v>13.5</v>
          </cell>
          <cell r="H13">
            <v>12</v>
          </cell>
          <cell r="I13">
            <v>13</v>
          </cell>
          <cell r="J13">
            <v>3</v>
          </cell>
        </row>
        <row r="14">
          <cell r="G14">
            <v>8.5</v>
          </cell>
          <cell r="H14">
            <v>11</v>
          </cell>
          <cell r="I14">
            <v>9.3333333333333339</v>
          </cell>
          <cell r="J14">
            <v>1</v>
          </cell>
        </row>
        <row r="15">
          <cell r="G15">
            <v>12</v>
          </cell>
          <cell r="H15">
            <v>11.5</v>
          </cell>
          <cell r="I15">
            <v>11.833333333333334</v>
          </cell>
          <cell r="J15">
            <v>3</v>
          </cell>
        </row>
        <row r="16">
          <cell r="G16">
            <v>10</v>
          </cell>
          <cell r="H16">
            <v>11</v>
          </cell>
          <cell r="I16">
            <v>10.333333333333334</v>
          </cell>
          <cell r="J16">
            <v>3</v>
          </cell>
        </row>
        <row r="17">
          <cell r="G17">
            <v>12</v>
          </cell>
          <cell r="H17">
            <v>8.25</v>
          </cell>
          <cell r="I17">
            <v>10.75</v>
          </cell>
          <cell r="J17">
            <v>3</v>
          </cell>
        </row>
        <row r="18">
          <cell r="G18">
            <v>12</v>
          </cell>
          <cell r="H18">
            <v>10.5</v>
          </cell>
          <cell r="I18">
            <v>11.5</v>
          </cell>
          <cell r="J18">
            <v>3</v>
          </cell>
        </row>
        <row r="19">
          <cell r="G19">
            <v>10</v>
          </cell>
          <cell r="H19">
            <v>12</v>
          </cell>
          <cell r="I19">
            <v>10.666666666666666</v>
          </cell>
          <cell r="J19">
            <v>3</v>
          </cell>
        </row>
        <row r="20">
          <cell r="G20">
            <v>9</v>
          </cell>
          <cell r="H20">
            <v>13.25</v>
          </cell>
          <cell r="I20">
            <v>10.416666666666666</v>
          </cell>
          <cell r="J20">
            <v>3</v>
          </cell>
        </row>
        <row r="21">
          <cell r="G21">
            <v>10</v>
          </cell>
          <cell r="H21">
            <v>10</v>
          </cell>
          <cell r="I21">
            <v>10</v>
          </cell>
          <cell r="J21">
            <v>3</v>
          </cell>
        </row>
        <row r="22">
          <cell r="G22">
            <v>12</v>
          </cell>
          <cell r="H22">
            <v>10</v>
          </cell>
          <cell r="I22">
            <v>11.333333333333334</v>
          </cell>
          <cell r="J22">
            <v>3</v>
          </cell>
        </row>
        <row r="23">
          <cell r="G23">
            <v>13</v>
          </cell>
          <cell r="H23">
            <v>11</v>
          </cell>
          <cell r="I23">
            <v>12.333333333333334</v>
          </cell>
          <cell r="J23">
            <v>3</v>
          </cell>
        </row>
        <row r="24">
          <cell r="G24">
            <v>14</v>
          </cell>
          <cell r="H24">
            <v>12.25</v>
          </cell>
          <cell r="I24">
            <v>13.416666666666666</v>
          </cell>
          <cell r="J24">
            <v>3</v>
          </cell>
        </row>
        <row r="25">
          <cell r="G25">
            <v>12</v>
          </cell>
          <cell r="H25">
            <v>11.5</v>
          </cell>
          <cell r="I25">
            <v>11.833333333333334</v>
          </cell>
          <cell r="J25">
            <v>3</v>
          </cell>
        </row>
        <row r="26">
          <cell r="G26">
            <v>13</v>
          </cell>
          <cell r="H26">
            <v>7.5</v>
          </cell>
          <cell r="I26">
            <v>11.166666666666666</v>
          </cell>
          <cell r="J26">
            <v>3</v>
          </cell>
        </row>
        <row r="27">
          <cell r="G27">
            <v>13.5</v>
          </cell>
          <cell r="H27">
            <v>13.5</v>
          </cell>
          <cell r="I27">
            <v>13.5</v>
          </cell>
          <cell r="J27">
            <v>3</v>
          </cell>
        </row>
        <row r="28">
          <cell r="G28">
            <v>10</v>
          </cell>
          <cell r="H28">
            <v>10.33</v>
          </cell>
          <cell r="I28">
            <v>10.11</v>
          </cell>
          <cell r="J28">
            <v>3</v>
          </cell>
        </row>
        <row r="29">
          <cell r="G29">
            <v>11</v>
          </cell>
          <cell r="H29">
            <v>12</v>
          </cell>
          <cell r="I29">
            <v>11.333333333333334</v>
          </cell>
          <cell r="J29">
            <v>3</v>
          </cell>
        </row>
        <row r="30">
          <cell r="G30">
            <v>6</v>
          </cell>
          <cell r="H30">
            <v>12.5</v>
          </cell>
          <cell r="I30">
            <v>8.1666666666666661</v>
          </cell>
          <cell r="J30">
            <v>1</v>
          </cell>
        </row>
        <row r="31">
          <cell r="G31">
            <v>13.5</v>
          </cell>
          <cell r="H31">
            <v>12.25</v>
          </cell>
          <cell r="I31">
            <v>13.083333333333334</v>
          </cell>
          <cell r="J31">
            <v>3</v>
          </cell>
        </row>
        <row r="32">
          <cell r="G32">
            <v>10</v>
          </cell>
          <cell r="H32">
            <v>14.75</v>
          </cell>
          <cell r="I32">
            <v>11.583333333333334</v>
          </cell>
          <cell r="J32">
            <v>3</v>
          </cell>
        </row>
        <row r="33">
          <cell r="G33">
            <v>7</v>
          </cell>
          <cell r="H33">
            <v>10.5</v>
          </cell>
          <cell r="I33">
            <v>8.1666666666666661</v>
          </cell>
          <cell r="J33">
            <v>1</v>
          </cell>
        </row>
        <row r="34">
          <cell r="G34">
            <v>11.5</v>
          </cell>
          <cell r="H34">
            <v>7.5</v>
          </cell>
          <cell r="I34">
            <v>10.166666666666666</v>
          </cell>
          <cell r="J34">
            <v>3</v>
          </cell>
        </row>
        <row r="35">
          <cell r="G35">
            <v>13.5</v>
          </cell>
          <cell r="H35">
            <v>12</v>
          </cell>
          <cell r="I35">
            <v>13</v>
          </cell>
          <cell r="J35">
            <v>3</v>
          </cell>
        </row>
        <row r="36">
          <cell r="G36">
            <v>10.5</v>
          </cell>
          <cell r="H36">
            <v>11</v>
          </cell>
          <cell r="I36">
            <v>10.666666666666666</v>
          </cell>
          <cell r="J36">
            <v>3</v>
          </cell>
        </row>
        <row r="37">
          <cell r="G37">
            <v>12</v>
          </cell>
          <cell r="H37">
            <v>11</v>
          </cell>
          <cell r="I37">
            <v>11.666666666666666</v>
          </cell>
          <cell r="J37">
            <v>3</v>
          </cell>
        </row>
        <row r="38">
          <cell r="G38">
            <v>10</v>
          </cell>
          <cell r="H38">
            <v>13.5</v>
          </cell>
          <cell r="I38">
            <v>11.166666666666666</v>
          </cell>
          <cell r="J38">
            <v>3</v>
          </cell>
        </row>
        <row r="39">
          <cell r="G39">
            <v>13</v>
          </cell>
          <cell r="H39">
            <v>10</v>
          </cell>
          <cell r="I39">
            <v>12</v>
          </cell>
          <cell r="J39">
            <v>3</v>
          </cell>
        </row>
        <row r="40">
          <cell r="G40">
            <v>14</v>
          </cell>
          <cell r="H40">
            <v>12</v>
          </cell>
          <cell r="I40">
            <v>13.333333333333334</v>
          </cell>
          <cell r="J40">
            <v>3</v>
          </cell>
        </row>
        <row r="41">
          <cell r="G41">
            <v>12</v>
          </cell>
          <cell r="H41">
            <v>11</v>
          </cell>
          <cell r="I41">
            <v>11.666666666666666</v>
          </cell>
          <cell r="J41">
            <v>3</v>
          </cell>
        </row>
        <row r="42">
          <cell r="G42">
            <v>13</v>
          </cell>
          <cell r="H42">
            <v>8</v>
          </cell>
          <cell r="I42">
            <v>11.333333333333334</v>
          </cell>
          <cell r="J42">
            <v>3</v>
          </cell>
        </row>
        <row r="43">
          <cell r="G43">
            <v>10</v>
          </cell>
          <cell r="H43">
            <v>14</v>
          </cell>
          <cell r="I43">
            <v>11.333333333333334</v>
          </cell>
          <cell r="J43">
            <v>3</v>
          </cell>
        </row>
        <row r="44">
          <cell r="G44">
            <v>10</v>
          </cell>
          <cell r="H44">
            <v>14</v>
          </cell>
          <cell r="I44">
            <v>11.333333333333334</v>
          </cell>
          <cell r="J44">
            <v>3</v>
          </cell>
        </row>
        <row r="45">
          <cell r="G45">
            <v>13.5</v>
          </cell>
          <cell r="H45">
            <v>11</v>
          </cell>
          <cell r="I45">
            <v>12.666666666666666</v>
          </cell>
          <cell r="J45">
            <v>3</v>
          </cell>
        </row>
        <row r="46">
          <cell r="G46">
            <v>14</v>
          </cell>
          <cell r="H46">
            <v>9.25</v>
          </cell>
          <cell r="I46">
            <v>12.416666666666666</v>
          </cell>
          <cell r="J46">
            <v>3</v>
          </cell>
        </row>
        <row r="47">
          <cell r="G47">
            <v>10</v>
          </cell>
          <cell r="H47">
            <v>15.5</v>
          </cell>
          <cell r="I47">
            <v>11.833333333333334</v>
          </cell>
          <cell r="J47">
            <v>3</v>
          </cell>
        </row>
        <row r="48">
          <cell r="G48">
            <v>10</v>
          </cell>
          <cell r="H48">
            <v>12</v>
          </cell>
          <cell r="I48">
            <v>10.666666666666666</v>
          </cell>
          <cell r="J48">
            <v>3</v>
          </cell>
        </row>
        <row r="49">
          <cell r="G49">
            <v>12</v>
          </cell>
          <cell r="H49">
            <v>14</v>
          </cell>
          <cell r="I49">
            <v>12.666666666666666</v>
          </cell>
          <cell r="J49">
            <v>3</v>
          </cell>
        </row>
        <row r="50">
          <cell r="G50">
            <v>13</v>
          </cell>
          <cell r="H50">
            <v>12</v>
          </cell>
          <cell r="I50">
            <v>12.666666666666666</v>
          </cell>
          <cell r="J50">
            <v>3</v>
          </cell>
        </row>
        <row r="51">
          <cell r="G51">
            <v>13</v>
          </cell>
          <cell r="H51">
            <v>5.5</v>
          </cell>
          <cell r="I51">
            <v>10.5</v>
          </cell>
          <cell r="J51">
            <v>3</v>
          </cell>
        </row>
        <row r="52">
          <cell r="G52">
            <v>12</v>
          </cell>
          <cell r="H52">
            <v>15</v>
          </cell>
          <cell r="I52">
            <v>13</v>
          </cell>
          <cell r="J52">
            <v>3</v>
          </cell>
        </row>
        <row r="53">
          <cell r="G53">
            <v>10</v>
          </cell>
          <cell r="H53">
            <v>13</v>
          </cell>
          <cell r="I53">
            <v>11</v>
          </cell>
          <cell r="J53">
            <v>3</v>
          </cell>
        </row>
        <row r="54">
          <cell r="G54">
            <v>12</v>
          </cell>
          <cell r="H54">
            <v>10</v>
          </cell>
          <cell r="I54">
            <v>11.333333333333334</v>
          </cell>
          <cell r="J54">
            <v>3</v>
          </cell>
        </row>
        <row r="55">
          <cell r="G55">
            <v>13</v>
          </cell>
          <cell r="H55">
            <v>12.75</v>
          </cell>
          <cell r="I55">
            <v>12.916666666666666</v>
          </cell>
          <cell r="J55">
            <v>3</v>
          </cell>
        </row>
        <row r="56">
          <cell r="G56">
            <v>9</v>
          </cell>
          <cell r="H56">
            <v>12.25</v>
          </cell>
          <cell r="I56">
            <v>10.083333333333334</v>
          </cell>
          <cell r="J56">
            <v>3</v>
          </cell>
        </row>
        <row r="57">
          <cell r="G57">
            <v>13.5</v>
          </cell>
          <cell r="H57">
            <v>12.5</v>
          </cell>
          <cell r="I57">
            <v>13.166666666666666</v>
          </cell>
          <cell r="J57">
            <v>3</v>
          </cell>
        </row>
        <row r="58">
          <cell r="G58">
            <v>13.5</v>
          </cell>
          <cell r="H58">
            <v>11.5</v>
          </cell>
          <cell r="I58">
            <v>12.833333333333334</v>
          </cell>
          <cell r="J58">
            <v>3</v>
          </cell>
        </row>
        <row r="59">
          <cell r="G59">
            <v>13</v>
          </cell>
          <cell r="H59">
            <v>12</v>
          </cell>
          <cell r="I59">
            <v>12.666666666666666</v>
          </cell>
          <cell r="J59">
            <v>3</v>
          </cell>
        </row>
        <row r="60">
          <cell r="G60">
            <v>13.5</v>
          </cell>
          <cell r="H60">
            <v>9.5</v>
          </cell>
          <cell r="I60">
            <v>12.166666666666666</v>
          </cell>
          <cell r="J60">
            <v>3</v>
          </cell>
        </row>
        <row r="61">
          <cell r="G61">
            <v>9</v>
          </cell>
          <cell r="H61">
            <v>14.5</v>
          </cell>
          <cell r="I61">
            <v>10.833333333333334</v>
          </cell>
          <cell r="J61">
            <v>3</v>
          </cell>
        </row>
        <row r="62">
          <cell r="G62">
            <v>10</v>
          </cell>
          <cell r="H62">
            <v>10</v>
          </cell>
          <cell r="I62">
            <v>10</v>
          </cell>
          <cell r="J62">
            <v>3</v>
          </cell>
        </row>
        <row r="63">
          <cell r="G63">
            <v>12</v>
          </cell>
          <cell r="H63">
            <v>10</v>
          </cell>
          <cell r="I63">
            <v>11.333333333333334</v>
          </cell>
          <cell r="J63">
            <v>3</v>
          </cell>
        </row>
        <row r="64">
          <cell r="G64">
            <v>10.5</v>
          </cell>
          <cell r="H64">
            <v>10</v>
          </cell>
          <cell r="I64">
            <v>10.333333333333334</v>
          </cell>
          <cell r="J64">
            <v>3</v>
          </cell>
        </row>
        <row r="65">
          <cell r="G65">
            <v>16</v>
          </cell>
          <cell r="H65">
            <v>13.5</v>
          </cell>
          <cell r="I65">
            <v>15.166666666666666</v>
          </cell>
          <cell r="J65">
            <v>3</v>
          </cell>
        </row>
        <row r="66">
          <cell r="G66">
            <v>10</v>
          </cell>
          <cell r="H66">
            <v>13.25</v>
          </cell>
          <cell r="I66">
            <v>11.083333333333334</v>
          </cell>
          <cell r="J66">
            <v>3</v>
          </cell>
        </row>
        <row r="67">
          <cell r="G67">
            <v>14</v>
          </cell>
          <cell r="H67">
            <v>11</v>
          </cell>
          <cell r="I67">
            <v>13</v>
          </cell>
          <cell r="J67">
            <v>3</v>
          </cell>
        </row>
        <row r="68">
          <cell r="G68">
            <v>13</v>
          </cell>
          <cell r="H68">
            <v>17.75</v>
          </cell>
          <cell r="I68">
            <v>14.583333333333334</v>
          </cell>
          <cell r="J68">
            <v>3</v>
          </cell>
        </row>
        <row r="69">
          <cell r="G69">
            <v>9</v>
          </cell>
          <cell r="H69">
            <v>11</v>
          </cell>
          <cell r="I69">
            <v>9.6666666666666661</v>
          </cell>
          <cell r="J69">
            <v>1</v>
          </cell>
        </row>
        <row r="70">
          <cell r="G70">
            <v>9</v>
          </cell>
          <cell r="H70">
            <v>13.5</v>
          </cell>
          <cell r="I70">
            <v>10.5</v>
          </cell>
          <cell r="J70">
            <v>3</v>
          </cell>
        </row>
        <row r="71">
          <cell r="G71">
            <v>2</v>
          </cell>
          <cell r="H71">
            <v>12.5</v>
          </cell>
          <cell r="I71">
            <v>5.5</v>
          </cell>
          <cell r="J71">
            <v>1</v>
          </cell>
        </row>
        <row r="72">
          <cell r="G72">
            <v>14</v>
          </cell>
          <cell r="H72">
            <v>12.5</v>
          </cell>
          <cell r="I72">
            <v>13.5</v>
          </cell>
          <cell r="J72">
            <v>3</v>
          </cell>
        </row>
        <row r="73">
          <cell r="G73">
            <v>11</v>
          </cell>
          <cell r="H73">
            <v>8.5</v>
          </cell>
          <cell r="I73">
            <v>10.166666666666666</v>
          </cell>
          <cell r="J73">
            <v>3</v>
          </cell>
        </row>
        <row r="74">
          <cell r="G74">
            <v>12</v>
          </cell>
          <cell r="H74">
            <v>13.5</v>
          </cell>
          <cell r="I74">
            <v>12.5</v>
          </cell>
          <cell r="J74">
            <v>3</v>
          </cell>
        </row>
        <row r="75">
          <cell r="G75">
            <v>10</v>
          </cell>
          <cell r="H75">
            <v>11</v>
          </cell>
          <cell r="I75">
            <v>10.333333333333334</v>
          </cell>
          <cell r="J75">
            <v>3</v>
          </cell>
        </row>
        <row r="76">
          <cell r="G76">
            <v>9</v>
          </cell>
          <cell r="H76">
            <v>13.25</v>
          </cell>
          <cell r="I76">
            <v>10.416666666666666</v>
          </cell>
          <cell r="J76">
            <v>3</v>
          </cell>
        </row>
        <row r="77">
          <cell r="G77">
            <v>13</v>
          </cell>
          <cell r="H77">
            <v>11</v>
          </cell>
          <cell r="I77">
            <v>12.333333333333334</v>
          </cell>
          <cell r="J77">
            <v>3</v>
          </cell>
        </row>
        <row r="78">
          <cell r="G78">
            <v>14</v>
          </cell>
          <cell r="H78">
            <v>11</v>
          </cell>
          <cell r="I78">
            <v>13</v>
          </cell>
          <cell r="J78">
            <v>3</v>
          </cell>
        </row>
        <row r="79">
          <cell r="G79">
            <v>12</v>
          </cell>
          <cell r="H79">
            <v>11</v>
          </cell>
          <cell r="I79">
            <v>11.666666666666666</v>
          </cell>
          <cell r="J79">
            <v>3</v>
          </cell>
        </row>
        <row r="80">
          <cell r="G80">
            <v>13</v>
          </cell>
          <cell r="H80">
            <v>12</v>
          </cell>
          <cell r="I80">
            <v>12.666666666666666</v>
          </cell>
          <cell r="J80">
            <v>3</v>
          </cell>
        </row>
        <row r="81">
          <cell r="G81">
            <v>10</v>
          </cell>
          <cell r="H81">
            <v>11</v>
          </cell>
          <cell r="I81">
            <v>10.333333333333334</v>
          </cell>
          <cell r="J81">
            <v>3</v>
          </cell>
        </row>
        <row r="82">
          <cell r="G82">
            <v>13.5</v>
          </cell>
          <cell r="H82">
            <v>15.5</v>
          </cell>
          <cell r="I82">
            <v>14.166666666666666</v>
          </cell>
          <cell r="J82">
            <v>3</v>
          </cell>
        </row>
        <row r="83">
          <cell r="G83">
            <v>12</v>
          </cell>
          <cell r="H83">
            <v>12</v>
          </cell>
          <cell r="I83">
            <v>12</v>
          </cell>
          <cell r="J83">
            <v>3</v>
          </cell>
        </row>
        <row r="84">
          <cell r="G84">
            <v>13.5</v>
          </cell>
          <cell r="H84">
            <v>8</v>
          </cell>
          <cell r="I84">
            <v>11.666666666666666</v>
          </cell>
          <cell r="J84">
            <v>3</v>
          </cell>
        </row>
        <row r="85">
          <cell r="G85">
            <v>13</v>
          </cell>
          <cell r="H85">
            <v>12.25</v>
          </cell>
          <cell r="I85">
            <v>12.75</v>
          </cell>
          <cell r="J85">
            <v>3</v>
          </cell>
        </row>
        <row r="86">
          <cell r="G86">
            <v>13.5</v>
          </cell>
          <cell r="H86">
            <v>13</v>
          </cell>
          <cell r="I86">
            <v>13.333333333333334</v>
          </cell>
          <cell r="J86">
            <v>3</v>
          </cell>
        </row>
        <row r="87">
          <cell r="G87">
            <v>12</v>
          </cell>
          <cell r="H87">
            <v>8</v>
          </cell>
          <cell r="I87">
            <v>10.666666666666666</v>
          </cell>
          <cell r="J87">
            <v>3</v>
          </cell>
        </row>
        <row r="88">
          <cell r="G88">
            <v>12</v>
          </cell>
          <cell r="H88">
            <v>13.5</v>
          </cell>
          <cell r="I88">
            <v>12.5</v>
          </cell>
          <cell r="J88">
            <v>3</v>
          </cell>
        </row>
        <row r="89">
          <cell r="G89">
            <v>12</v>
          </cell>
          <cell r="H89">
            <v>7.5</v>
          </cell>
          <cell r="I89">
            <v>10.5</v>
          </cell>
          <cell r="J89">
            <v>3</v>
          </cell>
        </row>
        <row r="90">
          <cell r="G90">
            <v>12</v>
          </cell>
          <cell r="H90">
            <v>14</v>
          </cell>
          <cell r="I90">
            <v>12.666666666666666</v>
          </cell>
          <cell r="J90">
            <v>3</v>
          </cell>
        </row>
        <row r="91">
          <cell r="G91">
            <v>11</v>
          </cell>
          <cell r="H91">
            <v>15</v>
          </cell>
          <cell r="I91">
            <v>12.333333333333334</v>
          </cell>
          <cell r="J91">
            <v>3</v>
          </cell>
        </row>
        <row r="92">
          <cell r="G92">
            <v>10</v>
          </cell>
          <cell r="H92">
            <v>13.5</v>
          </cell>
          <cell r="I92">
            <v>11.166666666666666</v>
          </cell>
          <cell r="J92">
            <v>3</v>
          </cell>
        </row>
        <row r="93">
          <cell r="G93">
            <v>14</v>
          </cell>
          <cell r="H93">
            <v>9</v>
          </cell>
          <cell r="I93">
            <v>12.333333333333334</v>
          </cell>
          <cell r="J93">
            <v>3</v>
          </cell>
        </row>
        <row r="94">
          <cell r="G94">
            <v>8.5</v>
          </cell>
          <cell r="H94">
            <v>13.5</v>
          </cell>
          <cell r="I94">
            <v>10.166666666666666</v>
          </cell>
          <cell r="J94">
            <v>3</v>
          </cell>
        </row>
        <row r="95">
          <cell r="G95">
            <v>13.5</v>
          </cell>
          <cell r="H95">
            <v>15</v>
          </cell>
          <cell r="I95">
            <v>14</v>
          </cell>
          <cell r="J95">
            <v>3</v>
          </cell>
        </row>
        <row r="96">
          <cell r="G96">
            <v>14</v>
          </cell>
          <cell r="H96">
            <v>12.25</v>
          </cell>
          <cell r="I96">
            <v>13.416666666666666</v>
          </cell>
          <cell r="J96">
            <v>3</v>
          </cell>
        </row>
        <row r="97">
          <cell r="G97">
            <v>12</v>
          </cell>
          <cell r="H97">
            <v>11</v>
          </cell>
          <cell r="I97">
            <v>11.666666666666666</v>
          </cell>
          <cell r="J97">
            <v>3</v>
          </cell>
        </row>
        <row r="98">
          <cell r="G98">
            <v>13</v>
          </cell>
          <cell r="H98">
            <v>14</v>
          </cell>
          <cell r="I98">
            <v>13.333333333333334</v>
          </cell>
          <cell r="J98">
            <v>3</v>
          </cell>
        </row>
        <row r="99">
          <cell r="G99">
            <v>13.5</v>
          </cell>
          <cell r="H99">
            <v>10</v>
          </cell>
          <cell r="I99">
            <v>12.333333333333334</v>
          </cell>
          <cell r="J99">
            <v>3</v>
          </cell>
        </row>
        <row r="100">
          <cell r="G100">
            <v>11.5</v>
          </cell>
          <cell r="H100">
            <v>12.25</v>
          </cell>
          <cell r="I100">
            <v>11.75</v>
          </cell>
          <cell r="J100">
            <v>3</v>
          </cell>
        </row>
        <row r="101">
          <cell r="G101">
            <v>10</v>
          </cell>
          <cell r="H101">
            <v>10</v>
          </cell>
          <cell r="I101">
            <v>10</v>
          </cell>
          <cell r="J101">
            <v>3</v>
          </cell>
        </row>
        <row r="102">
          <cell r="G102">
            <v>8</v>
          </cell>
          <cell r="H102">
            <v>14</v>
          </cell>
          <cell r="I102">
            <v>10</v>
          </cell>
          <cell r="J102">
            <v>3</v>
          </cell>
        </row>
        <row r="103">
          <cell r="G103">
            <v>12</v>
          </cell>
          <cell r="H103">
            <v>10</v>
          </cell>
          <cell r="I103">
            <v>11.333333333333334</v>
          </cell>
          <cell r="J103">
            <v>3</v>
          </cell>
        </row>
        <row r="104">
          <cell r="G104">
            <v>12</v>
          </cell>
          <cell r="H104">
            <v>14</v>
          </cell>
          <cell r="I104">
            <v>12.666666666666666</v>
          </cell>
          <cell r="J104">
            <v>3</v>
          </cell>
        </row>
        <row r="105">
          <cell r="G105">
            <v>14</v>
          </cell>
          <cell r="H105">
            <v>15</v>
          </cell>
          <cell r="I105">
            <v>14.333333333333334</v>
          </cell>
          <cell r="J105">
            <v>3</v>
          </cell>
        </row>
        <row r="106">
          <cell r="G106">
            <v>12</v>
          </cell>
          <cell r="H106">
            <v>12.25</v>
          </cell>
          <cell r="I106">
            <v>12.083333333333334</v>
          </cell>
          <cell r="J106">
            <v>3</v>
          </cell>
        </row>
        <row r="107">
          <cell r="G107">
            <v>11</v>
          </cell>
          <cell r="H107">
            <v>8</v>
          </cell>
          <cell r="I107">
            <v>10</v>
          </cell>
          <cell r="J107">
            <v>3</v>
          </cell>
        </row>
        <row r="108">
          <cell r="G108">
            <v>11</v>
          </cell>
          <cell r="H108">
            <v>9.25</v>
          </cell>
          <cell r="I108">
            <v>10.416666666666666</v>
          </cell>
          <cell r="J108">
            <v>3</v>
          </cell>
        </row>
        <row r="109">
          <cell r="G109">
            <v>10</v>
          </cell>
          <cell r="H109">
            <v>10</v>
          </cell>
          <cell r="I109">
            <v>10</v>
          </cell>
          <cell r="J109">
            <v>3</v>
          </cell>
        </row>
        <row r="110">
          <cell r="G110">
            <v>10</v>
          </cell>
          <cell r="H110">
            <v>10</v>
          </cell>
          <cell r="I110">
            <v>10</v>
          </cell>
          <cell r="J110">
            <v>3</v>
          </cell>
        </row>
        <row r="111">
          <cell r="G111">
            <v>13</v>
          </cell>
          <cell r="H111">
            <v>12</v>
          </cell>
          <cell r="I111">
            <v>12.666666666666666</v>
          </cell>
          <cell r="J111">
            <v>3</v>
          </cell>
        </row>
        <row r="112">
          <cell r="G112">
            <v>11</v>
          </cell>
          <cell r="H112">
            <v>14</v>
          </cell>
          <cell r="I112">
            <v>12</v>
          </cell>
          <cell r="J112">
            <v>3</v>
          </cell>
        </row>
        <row r="113">
          <cell r="G113">
            <v>15</v>
          </cell>
          <cell r="H113">
            <v>15.25</v>
          </cell>
          <cell r="I113">
            <v>15.083333333333334</v>
          </cell>
          <cell r="J113">
            <v>3</v>
          </cell>
        </row>
        <row r="114">
          <cell r="G114">
            <v>10</v>
          </cell>
          <cell r="H114">
            <v>17.25</v>
          </cell>
          <cell r="I114">
            <v>12.416666666666666</v>
          </cell>
          <cell r="J114">
            <v>3</v>
          </cell>
        </row>
        <row r="115">
          <cell r="G115">
            <v>12</v>
          </cell>
          <cell r="H115">
            <v>6</v>
          </cell>
          <cell r="I115">
            <v>10</v>
          </cell>
          <cell r="J115">
            <v>3</v>
          </cell>
        </row>
        <row r="116">
          <cell r="G116">
            <v>12.5</v>
          </cell>
          <cell r="H116">
            <v>11.5</v>
          </cell>
          <cell r="I116">
            <v>12.166666666666666</v>
          </cell>
          <cell r="J116">
            <v>3</v>
          </cell>
        </row>
        <row r="117">
          <cell r="G117">
            <v>11</v>
          </cell>
          <cell r="H117">
            <v>10</v>
          </cell>
          <cell r="I117">
            <v>10.666666666666666</v>
          </cell>
          <cell r="J117">
            <v>3</v>
          </cell>
        </row>
        <row r="118">
          <cell r="G118">
            <v>11</v>
          </cell>
          <cell r="H118">
            <v>11</v>
          </cell>
          <cell r="I118">
            <v>11</v>
          </cell>
          <cell r="J118">
            <v>3</v>
          </cell>
        </row>
        <row r="119">
          <cell r="G119">
            <v>13.5</v>
          </cell>
          <cell r="H119">
            <v>10</v>
          </cell>
          <cell r="I119">
            <v>12.333333333333334</v>
          </cell>
          <cell r="J119">
            <v>3</v>
          </cell>
        </row>
        <row r="120">
          <cell r="G120">
            <v>12.5</v>
          </cell>
          <cell r="H120">
            <v>5.5</v>
          </cell>
          <cell r="I120">
            <v>10.166666666666666</v>
          </cell>
          <cell r="J120">
            <v>3</v>
          </cell>
        </row>
        <row r="121">
          <cell r="G121">
            <v>13.5</v>
          </cell>
          <cell r="H121">
            <v>13.5</v>
          </cell>
          <cell r="I121">
            <v>13.5</v>
          </cell>
          <cell r="J121">
            <v>3</v>
          </cell>
        </row>
        <row r="122">
          <cell r="G122">
            <v>10</v>
          </cell>
          <cell r="H122">
            <v>14</v>
          </cell>
          <cell r="I122">
            <v>11.333333333333334</v>
          </cell>
          <cell r="J122">
            <v>3</v>
          </cell>
        </row>
        <row r="123">
          <cell r="G123">
            <v>15</v>
          </cell>
          <cell r="H123">
            <v>11.5</v>
          </cell>
          <cell r="I123">
            <v>13.833333333333334</v>
          </cell>
          <cell r="J123">
            <v>3</v>
          </cell>
        </row>
        <row r="124">
          <cell r="G124">
            <v>11</v>
          </cell>
          <cell r="H124">
            <v>11.5</v>
          </cell>
          <cell r="I124">
            <v>11.166666666666666</v>
          </cell>
          <cell r="J124">
            <v>3</v>
          </cell>
        </row>
        <row r="125">
          <cell r="G125">
            <v>12</v>
          </cell>
          <cell r="H125">
            <v>8.5</v>
          </cell>
          <cell r="I125">
            <v>10.833333333333334</v>
          </cell>
          <cell r="J125">
            <v>3</v>
          </cell>
        </row>
        <row r="126">
          <cell r="G126">
            <v>14</v>
          </cell>
          <cell r="H126">
            <v>12.5</v>
          </cell>
          <cell r="I126">
            <v>13.5</v>
          </cell>
          <cell r="J126">
            <v>3</v>
          </cell>
        </row>
        <row r="127">
          <cell r="G127">
            <v>11</v>
          </cell>
          <cell r="H127">
            <v>11.5</v>
          </cell>
          <cell r="I127">
            <v>11.166666666666666</v>
          </cell>
          <cell r="J127">
            <v>3</v>
          </cell>
        </row>
        <row r="128">
          <cell r="G128">
            <v>13.5</v>
          </cell>
          <cell r="H128">
            <v>12.5</v>
          </cell>
          <cell r="I128">
            <v>13.166666666666666</v>
          </cell>
          <cell r="J128">
            <v>3</v>
          </cell>
        </row>
        <row r="129">
          <cell r="G129">
            <v>11</v>
          </cell>
          <cell r="H129">
            <v>12.5</v>
          </cell>
          <cell r="I129">
            <v>11.5</v>
          </cell>
          <cell r="J129">
            <v>3</v>
          </cell>
        </row>
        <row r="130">
          <cell r="G130">
            <v>8.5</v>
          </cell>
          <cell r="H130">
            <v>13</v>
          </cell>
          <cell r="I130">
            <v>10</v>
          </cell>
          <cell r="J130">
            <v>3</v>
          </cell>
        </row>
        <row r="131">
          <cell r="G131">
            <v>8.5</v>
          </cell>
          <cell r="H131">
            <v>14</v>
          </cell>
          <cell r="I131">
            <v>10.333333333333334</v>
          </cell>
          <cell r="J131">
            <v>3</v>
          </cell>
        </row>
        <row r="132">
          <cell r="G132">
            <v>7</v>
          </cell>
          <cell r="H132">
            <v>14</v>
          </cell>
          <cell r="I132">
            <v>9.3333333333333339</v>
          </cell>
          <cell r="J132">
            <v>1</v>
          </cell>
        </row>
        <row r="133">
          <cell r="G133">
            <v>15</v>
          </cell>
          <cell r="H133">
            <v>15.5</v>
          </cell>
          <cell r="I133">
            <v>15.166666666666666</v>
          </cell>
          <cell r="J133">
            <v>3</v>
          </cell>
        </row>
        <row r="134">
          <cell r="G134">
            <v>10</v>
          </cell>
          <cell r="H134">
            <v>10</v>
          </cell>
          <cell r="I134">
            <v>10</v>
          </cell>
          <cell r="J134">
            <v>3</v>
          </cell>
        </row>
        <row r="135">
          <cell r="G135">
            <v>13.5</v>
          </cell>
          <cell r="H135">
            <v>13.5</v>
          </cell>
          <cell r="I135">
            <v>13.5</v>
          </cell>
          <cell r="J135">
            <v>3</v>
          </cell>
        </row>
        <row r="136">
          <cell r="G136">
            <v>10</v>
          </cell>
          <cell r="H136">
            <v>11</v>
          </cell>
          <cell r="I136">
            <v>10.333333333333334</v>
          </cell>
          <cell r="J136">
            <v>3</v>
          </cell>
        </row>
        <row r="137">
          <cell r="G137">
            <v>13</v>
          </cell>
          <cell r="H137">
            <v>11.25</v>
          </cell>
          <cell r="I137">
            <v>12.416666666666666</v>
          </cell>
          <cell r="J137">
            <v>3</v>
          </cell>
        </row>
        <row r="138">
          <cell r="G138">
            <v>10</v>
          </cell>
          <cell r="H138">
            <v>12</v>
          </cell>
          <cell r="I138">
            <v>10.666666666666666</v>
          </cell>
          <cell r="J138">
            <v>3</v>
          </cell>
        </row>
        <row r="139">
          <cell r="G139">
            <v>13</v>
          </cell>
          <cell r="H139">
            <v>13</v>
          </cell>
          <cell r="I139">
            <v>13</v>
          </cell>
          <cell r="J139">
            <v>3</v>
          </cell>
        </row>
        <row r="140">
          <cell r="G140">
            <v>7</v>
          </cell>
          <cell r="H140">
            <v>13</v>
          </cell>
          <cell r="I140">
            <v>9</v>
          </cell>
          <cell r="J140">
            <v>1</v>
          </cell>
        </row>
        <row r="141">
          <cell r="G141">
            <v>12</v>
          </cell>
          <cell r="H141">
            <v>10</v>
          </cell>
          <cell r="I141">
            <v>11.333333333333334</v>
          </cell>
          <cell r="J141">
            <v>3</v>
          </cell>
        </row>
        <row r="142">
          <cell r="G142">
            <v>11.5</v>
          </cell>
          <cell r="H142">
            <v>15</v>
          </cell>
          <cell r="I142">
            <v>12.666666666666666</v>
          </cell>
          <cell r="J142">
            <v>3</v>
          </cell>
        </row>
        <row r="143">
          <cell r="G143">
            <v>11</v>
          </cell>
          <cell r="H143">
            <v>8</v>
          </cell>
          <cell r="I143">
            <v>10</v>
          </cell>
          <cell r="J143">
            <v>3</v>
          </cell>
        </row>
        <row r="144">
          <cell r="G144">
            <v>11</v>
          </cell>
          <cell r="H144">
            <v>11</v>
          </cell>
          <cell r="I144">
            <v>11</v>
          </cell>
          <cell r="J144">
            <v>3</v>
          </cell>
        </row>
        <row r="145">
          <cell r="G145">
            <v>13</v>
          </cell>
          <cell r="H145">
            <v>8.5</v>
          </cell>
          <cell r="I145">
            <v>11.5</v>
          </cell>
          <cell r="J145">
            <v>3</v>
          </cell>
        </row>
        <row r="146">
          <cell r="G146">
            <v>11.5</v>
          </cell>
          <cell r="H146">
            <v>9</v>
          </cell>
          <cell r="I146">
            <v>10.666666666666666</v>
          </cell>
          <cell r="J146">
            <v>3</v>
          </cell>
        </row>
        <row r="147">
          <cell r="G147">
            <v>13</v>
          </cell>
          <cell r="H147">
            <v>10</v>
          </cell>
          <cell r="I147">
            <v>12</v>
          </cell>
          <cell r="J147">
            <v>3</v>
          </cell>
        </row>
        <row r="148">
          <cell r="G148">
            <v>11</v>
          </cell>
          <cell r="H148">
            <v>11</v>
          </cell>
          <cell r="I148">
            <v>11</v>
          </cell>
          <cell r="J148">
            <v>3</v>
          </cell>
        </row>
        <row r="149">
          <cell r="G149">
            <v>13</v>
          </cell>
          <cell r="H149">
            <v>10</v>
          </cell>
          <cell r="I149">
            <v>12</v>
          </cell>
          <cell r="J149">
            <v>3</v>
          </cell>
        </row>
        <row r="150">
          <cell r="G150">
            <v>13</v>
          </cell>
          <cell r="H150">
            <v>12</v>
          </cell>
          <cell r="I150">
            <v>12.666666666666666</v>
          </cell>
          <cell r="J150">
            <v>3</v>
          </cell>
        </row>
        <row r="151">
          <cell r="G151">
            <v>13.5</v>
          </cell>
          <cell r="H151">
            <v>13</v>
          </cell>
          <cell r="I151">
            <v>13.333333333333334</v>
          </cell>
          <cell r="J151">
            <v>3</v>
          </cell>
        </row>
        <row r="152">
          <cell r="G152">
            <v>10.5</v>
          </cell>
          <cell r="H152">
            <v>9</v>
          </cell>
          <cell r="I152">
            <v>10</v>
          </cell>
          <cell r="J152">
            <v>3</v>
          </cell>
        </row>
        <row r="153">
          <cell r="G153">
            <v>9</v>
          </cell>
          <cell r="H153">
            <v>11.75</v>
          </cell>
          <cell r="I153">
            <v>9.9166666666666661</v>
          </cell>
          <cell r="J153">
            <v>1</v>
          </cell>
        </row>
        <row r="154">
          <cell r="G154">
            <v>12</v>
          </cell>
          <cell r="H154">
            <v>12.5</v>
          </cell>
          <cell r="I154">
            <v>12.166666666666666</v>
          </cell>
          <cell r="J154">
            <v>3</v>
          </cell>
        </row>
        <row r="155">
          <cell r="G155">
            <v>9.5</v>
          </cell>
          <cell r="H155">
            <v>11.5</v>
          </cell>
          <cell r="I155">
            <v>10.166666666666666</v>
          </cell>
          <cell r="J155">
            <v>3</v>
          </cell>
        </row>
        <row r="156">
          <cell r="G156">
            <v>11</v>
          </cell>
          <cell r="H156">
            <v>10</v>
          </cell>
          <cell r="I156">
            <v>10.666666666666666</v>
          </cell>
          <cell r="J156">
            <v>3</v>
          </cell>
        </row>
        <row r="157">
          <cell r="G157">
            <v>11</v>
          </cell>
          <cell r="H157">
            <v>10.5</v>
          </cell>
          <cell r="I157">
            <v>10.833333333333334</v>
          </cell>
          <cell r="J157">
            <v>3</v>
          </cell>
        </row>
        <row r="158">
          <cell r="G158">
            <v>10</v>
          </cell>
          <cell r="H158">
            <v>12</v>
          </cell>
          <cell r="I158">
            <v>10.666666666666666</v>
          </cell>
          <cell r="J158">
            <v>3</v>
          </cell>
        </row>
        <row r="159">
          <cell r="G159">
            <v>10</v>
          </cell>
          <cell r="H159">
            <v>14</v>
          </cell>
          <cell r="I159">
            <v>11.333333333333334</v>
          </cell>
          <cell r="J159">
            <v>3</v>
          </cell>
        </row>
        <row r="160">
          <cell r="G160">
            <v>7.5</v>
          </cell>
          <cell r="H160">
            <v>5</v>
          </cell>
          <cell r="I160">
            <v>6.666666666666667</v>
          </cell>
          <cell r="J160">
            <v>0</v>
          </cell>
        </row>
        <row r="161">
          <cell r="G161">
            <v>12</v>
          </cell>
          <cell r="H161">
            <v>11</v>
          </cell>
          <cell r="I161">
            <v>11.666666666666666</v>
          </cell>
          <cell r="J161">
            <v>3</v>
          </cell>
        </row>
        <row r="162">
          <cell r="G162">
            <v>9</v>
          </cell>
          <cell r="H162">
            <v>15.25</v>
          </cell>
          <cell r="I162">
            <v>11.083333333333334</v>
          </cell>
          <cell r="J162">
            <v>3</v>
          </cell>
        </row>
        <row r="163">
          <cell r="G163">
            <v>13</v>
          </cell>
          <cell r="H163">
            <v>13</v>
          </cell>
          <cell r="I163">
            <v>13</v>
          </cell>
          <cell r="J163">
            <v>3</v>
          </cell>
        </row>
        <row r="164">
          <cell r="G164">
            <v>12.5</v>
          </cell>
          <cell r="H164">
            <v>12.25</v>
          </cell>
          <cell r="I164">
            <v>12.416666666666666</v>
          </cell>
          <cell r="J164">
            <v>3</v>
          </cell>
        </row>
        <row r="165">
          <cell r="G165">
            <v>12</v>
          </cell>
          <cell r="H165">
            <v>12</v>
          </cell>
          <cell r="I165">
            <v>12</v>
          </cell>
          <cell r="J165">
            <v>3</v>
          </cell>
        </row>
        <row r="166">
          <cell r="G166">
            <v>14</v>
          </cell>
          <cell r="H166">
            <v>14</v>
          </cell>
          <cell r="I166">
            <v>14</v>
          </cell>
          <cell r="J166">
            <v>3</v>
          </cell>
        </row>
        <row r="167">
          <cell r="G167">
            <v>8</v>
          </cell>
          <cell r="H167">
            <v>9</v>
          </cell>
          <cell r="I167">
            <v>8.3333333333333339</v>
          </cell>
          <cell r="J167">
            <v>0</v>
          </cell>
        </row>
        <row r="168">
          <cell r="G168">
            <v>11</v>
          </cell>
          <cell r="H168">
            <v>9.25</v>
          </cell>
          <cell r="I168">
            <v>10.416666666666666</v>
          </cell>
          <cell r="J168">
            <v>3</v>
          </cell>
        </row>
        <row r="169">
          <cell r="G169">
            <v>13</v>
          </cell>
          <cell r="H169">
            <v>11.5</v>
          </cell>
          <cell r="I169">
            <v>12.5</v>
          </cell>
          <cell r="J169">
            <v>3</v>
          </cell>
        </row>
        <row r="170">
          <cell r="G170">
            <v>13</v>
          </cell>
          <cell r="H170">
            <v>11</v>
          </cell>
          <cell r="I170">
            <v>12.333333333333334</v>
          </cell>
          <cell r="J170">
            <v>3</v>
          </cell>
        </row>
        <row r="171">
          <cell r="G171">
            <v>14</v>
          </cell>
          <cell r="H171">
            <v>6.5</v>
          </cell>
          <cell r="I171">
            <v>11.5</v>
          </cell>
          <cell r="J171">
            <v>3</v>
          </cell>
        </row>
        <row r="172">
          <cell r="G172">
            <v>11</v>
          </cell>
          <cell r="H172">
            <v>10</v>
          </cell>
          <cell r="I172">
            <v>10.666666666666666</v>
          </cell>
          <cell r="J172">
            <v>3</v>
          </cell>
        </row>
        <row r="173">
          <cell r="G173">
            <v>13</v>
          </cell>
          <cell r="H173">
            <v>4</v>
          </cell>
          <cell r="I173">
            <v>10</v>
          </cell>
          <cell r="J173">
            <v>3</v>
          </cell>
        </row>
        <row r="174">
          <cell r="G174">
            <v>10.5</v>
          </cell>
          <cell r="H174">
            <v>10</v>
          </cell>
          <cell r="I174">
            <v>10.333333333333334</v>
          </cell>
          <cell r="J174">
            <v>3</v>
          </cell>
        </row>
        <row r="175">
          <cell r="G175">
            <v>13.5</v>
          </cell>
          <cell r="H175">
            <v>12</v>
          </cell>
          <cell r="I175">
            <v>13</v>
          </cell>
          <cell r="J175">
            <v>3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75"/>
  <sheetViews>
    <sheetView topLeftCell="A3" workbookViewId="0">
      <selection activeCell="B6" sqref="B6"/>
    </sheetView>
  </sheetViews>
  <sheetFormatPr baseColWidth="10" defaultColWidth="10" defaultRowHeight="11.25"/>
  <cols>
    <col min="1" max="1" width="3.7109375" style="125" customWidth="1"/>
    <col min="2" max="2" width="14.7109375" style="125" customWidth="1"/>
    <col min="3" max="3" width="17.7109375" style="125" customWidth="1"/>
    <col min="4" max="4" width="16.7109375" style="125" customWidth="1"/>
    <col min="5" max="5" width="9.28515625" style="125" customWidth="1"/>
    <col min="6" max="6" width="5.7109375" style="125" customWidth="1"/>
    <col min="7" max="10" width="5.28515625" style="125" customWidth="1"/>
    <col min="11" max="11" width="4.7109375" style="125" customWidth="1"/>
    <col min="12" max="14" width="5.28515625" style="125" customWidth="1"/>
    <col min="15" max="15" width="5.7109375" style="125" customWidth="1"/>
    <col min="16" max="16" width="4.7109375" style="125" customWidth="1"/>
    <col min="17" max="19" width="5.28515625" style="125" customWidth="1"/>
    <col min="20" max="20" width="4.7109375" style="125" customWidth="1"/>
    <col min="21" max="22" width="5.28515625" style="125" customWidth="1"/>
    <col min="23" max="23" width="4.7109375" style="125" customWidth="1"/>
    <col min="24" max="24" width="6.140625" style="125" customWidth="1"/>
    <col min="25" max="25" width="4.7109375" style="125" customWidth="1"/>
    <col min="26" max="26" width="11.7109375" style="125" customWidth="1"/>
    <col min="27" max="16384" width="10" style="125"/>
  </cols>
  <sheetData>
    <row r="1" spans="1:26" s="111" customFormat="1" ht="12.75" customHeight="1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10"/>
      <c r="X1" s="110"/>
      <c r="Y1" s="109"/>
      <c r="Z1" s="7" t="s">
        <v>674</v>
      </c>
    </row>
    <row r="2" spans="1:26" s="111" customFormat="1" ht="12.75" customHeight="1">
      <c r="A2" s="112" t="s">
        <v>37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4"/>
    </row>
    <row r="3" spans="1:26" s="111" customFormat="1" ht="12.75" customHeight="1">
      <c r="A3" s="112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</row>
    <row r="4" spans="1:26" s="111" customFormat="1" ht="18" customHeight="1">
      <c r="A4" s="115" t="s">
        <v>14</v>
      </c>
      <c r="B4" s="116"/>
      <c r="C4" s="117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3"/>
      <c r="T4" s="113"/>
      <c r="U4" s="113"/>
      <c r="V4" s="113"/>
      <c r="W4" s="113"/>
      <c r="X4" s="113"/>
      <c r="Y4" s="113"/>
      <c r="Z4" s="114"/>
    </row>
    <row r="5" spans="1:26" s="111" customFormat="1" ht="12.75" customHeight="1">
      <c r="A5" s="115"/>
      <c r="B5" s="116"/>
      <c r="C5" s="117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3"/>
      <c r="T5" s="113"/>
      <c r="U5" s="113"/>
      <c r="V5" s="113"/>
      <c r="W5" s="113"/>
      <c r="X5" s="113"/>
      <c r="Y5" s="113"/>
      <c r="Z5" s="114"/>
    </row>
    <row r="6" spans="1:26" s="111" customFormat="1" ht="24" customHeight="1">
      <c r="A6" s="119"/>
      <c r="B6" s="117"/>
      <c r="C6" s="117"/>
      <c r="D6" s="113"/>
      <c r="E6" s="200" t="s">
        <v>49</v>
      </c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2"/>
      <c r="Z6" s="114"/>
    </row>
    <row r="7" spans="1:26" s="111" customFormat="1" ht="12.75" customHeight="1">
      <c r="A7" s="120"/>
      <c r="B7" s="113"/>
      <c r="C7" s="113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13"/>
      <c r="X7" s="113"/>
      <c r="Y7" s="113"/>
      <c r="Z7" s="114"/>
    </row>
    <row r="8" spans="1:26" ht="18" customHeight="1">
      <c r="A8" s="122"/>
      <c r="B8" s="123"/>
      <c r="C8" s="123"/>
      <c r="D8" s="123"/>
      <c r="E8" s="203" t="s">
        <v>50</v>
      </c>
      <c r="F8" s="204"/>
      <c r="G8" s="204"/>
      <c r="H8" s="204"/>
      <c r="I8" s="204"/>
      <c r="J8" s="204"/>
      <c r="K8" s="205"/>
      <c r="L8" s="124"/>
      <c r="M8" s="124"/>
      <c r="N8" s="124"/>
      <c r="O8" s="124"/>
      <c r="P8" s="124"/>
      <c r="Q8" s="203" t="s">
        <v>51</v>
      </c>
      <c r="R8" s="204"/>
      <c r="S8" s="204"/>
      <c r="T8" s="204"/>
      <c r="U8" s="204"/>
      <c r="V8" s="204"/>
      <c r="W8" s="204"/>
      <c r="X8" s="204"/>
      <c r="Y8" s="205"/>
      <c r="Z8" s="114"/>
    </row>
    <row r="9" spans="1:26" s="132" customFormat="1" ht="12.75" customHeight="1">
      <c r="A9" s="126"/>
      <c r="B9" s="127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9"/>
      <c r="T9" s="129"/>
      <c r="U9" s="129"/>
      <c r="V9" s="129"/>
      <c r="W9" s="130"/>
      <c r="X9" s="130"/>
      <c r="Y9" s="130"/>
      <c r="Z9" s="131"/>
    </row>
    <row r="10" spans="1:26" ht="12.75" customHeight="1"/>
    <row r="11" spans="1:26" ht="15" customHeight="1">
      <c r="A11" s="133"/>
      <c r="B11" s="133"/>
      <c r="C11" s="133"/>
      <c r="D11" s="133"/>
      <c r="E11" s="133"/>
      <c r="F11" s="133"/>
      <c r="G11" s="206" t="s">
        <v>15</v>
      </c>
      <c r="H11" s="207"/>
      <c r="I11" s="207"/>
      <c r="J11" s="207"/>
      <c r="K11" s="208"/>
      <c r="L11" s="206" t="s">
        <v>16</v>
      </c>
      <c r="M11" s="207"/>
      <c r="N11" s="207"/>
      <c r="O11" s="207"/>
      <c r="P11" s="208"/>
      <c r="Q11" s="206" t="s">
        <v>17</v>
      </c>
      <c r="R11" s="207"/>
      <c r="S11" s="207"/>
      <c r="T11" s="208"/>
      <c r="U11" s="206" t="s">
        <v>18</v>
      </c>
      <c r="V11" s="207"/>
      <c r="W11" s="208"/>
      <c r="X11" s="134"/>
      <c r="Y11" s="133"/>
      <c r="Z11" s="133"/>
    </row>
    <row r="12" spans="1:26" s="141" customFormat="1" ht="36" customHeight="1">
      <c r="A12" s="135" t="s">
        <v>1</v>
      </c>
      <c r="B12" s="136" t="s">
        <v>2</v>
      </c>
      <c r="C12" s="137" t="s">
        <v>3</v>
      </c>
      <c r="D12" s="138" t="s">
        <v>4</v>
      </c>
      <c r="E12" s="136" t="s">
        <v>5</v>
      </c>
      <c r="F12" s="8" t="s">
        <v>66</v>
      </c>
      <c r="G12" s="139" t="s">
        <v>19</v>
      </c>
      <c r="H12" s="139" t="s">
        <v>20</v>
      </c>
      <c r="I12" s="139" t="s">
        <v>21</v>
      </c>
      <c r="J12" s="139" t="s">
        <v>38</v>
      </c>
      <c r="K12" s="9" t="s">
        <v>52</v>
      </c>
      <c r="L12" s="139" t="s">
        <v>23</v>
      </c>
      <c r="M12" s="139" t="s">
        <v>22</v>
      </c>
      <c r="N12" s="139" t="s">
        <v>24</v>
      </c>
      <c r="O12" s="139" t="s">
        <v>39</v>
      </c>
      <c r="P12" s="9" t="s">
        <v>53</v>
      </c>
      <c r="Q12" s="139" t="s">
        <v>675</v>
      </c>
      <c r="R12" s="139" t="s">
        <v>25</v>
      </c>
      <c r="S12" s="139" t="s">
        <v>40</v>
      </c>
      <c r="T12" s="9" t="s">
        <v>43</v>
      </c>
      <c r="U12" s="139" t="s">
        <v>42</v>
      </c>
      <c r="V12" s="139" t="s">
        <v>41</v>
      </c>
      <c r="W12" s="9" t="s">
        <v>54</v>
      </c>
      <c r="X12" s="139" t="s">
        <v>7</v>
      </c>
      <c r="Y12" s="9" t="s">
        <v>10</v>
      </c>
      <c r="Z12" s="140" t="s">
        <v>6</v>
      </c>
    </row>
    <row r="13" spans="1:26" ht="13.5" customHeight="1">
      <c r="A13" s="142">
        <v>1</v>
      </c>
      <c r="B13" s="28">
        <v>123009068</v>
      </c>
      <c r="C13" s="18" t="s">
        <v>67</v>
      </c>
      <c r="D13" s="19" t="s">
        <v>68</v>
      </c>
      <c r="E13" s="77" t="s">
        <v>71</v>
      </c>
      <c r="F13" s="107">
        <v>8.8625000000000007</v>
      </c>
      <c r="G13" s="143">
        <f>[1]UEF11!G13</f>
        <v>7.666666666666667</v>
      </c>
      <c r="H13" s="143">
        <f>[1]UEF11!H13</f>
        <v>6.666666666666667</v>
      </c>
      <c r="I13" s="143">
        <f>[1]UEF11!I13</f>
        <v>6.666666666666667</v>
      </c>
      <c r="J13" s="143">
        <f>[1]UEF11!J13</f>
        <v>7</v>
      </c>
      <c r="K13" s="144">
        <f>[1]UEF11!K13</f>
        <v>0</v>
      </c>
      <c r="L13" s="145">
        <f>[1]UEM12!G13</f>
        <v>13.0625</v>
      </c>
      <c r="M13" s="145">
        <f>[1]UEM12!H13</f>
        <v>9.5</v>
      </c>
      <c r="N13" s="145">
        <f>[1]UEM12!I13</f>
        <v>13.166666666666666</v>
      </c>
      <c r="O13" s="145">
        <f>[1]UEM12!J13</f>
        <v>12.089285714285714</v>
      </c>
      <c r="P13" s="144">
        <f>[1]UEM12!K13</f>
        <v>7</v>
      </c>
      <c r="Q13" s="145">
        <f>[1]UED13!G13</f>
        <v>10.5</v>
      </c>
      <c r="R13" s="145">
        <f>[1]UED13!H13</f>
        <v>10</v>
      </c>
      <c r="S13" s="145">
        <f>[1]UED13!I13</f>
        <v>10.25</v>
      </c>
      <c r="T13" s="144">
        <f>[1]UED13!J13</f>
        <v>4</v>
      </c>
      <c r="U13" s="145">
        <f>[1]TEC1!H13</f>
        <v>14.25</v>
      </c>
      <c r="V13" s="145">
        <f>[1]UET14!H13</f>
        <v>14.25</v>
      </c>
      <c r="W13" s="144">
        <f>[1]UET14!I13</f>
        <v>1</v>
      </c>
      <c r="X13" s="10">
        <f>MAX(F13,(J13*18+O13*7+S13*4+V13)/30)</f>
        <v>8.8625000000000007</v>
      </c>
      <c r="Y13" s="11">
        <f>IF(X13&gt;=9.995,30,K13+P13+T13+W13)</f>
        <v>12</v>
      </c>
      <c r="Z13" s="12" t="str">
        <f>IF(Y13=30,"S1 validé"," ")</f>
        <v xml:space="preserve"> </v>
      </c>
    </row>
    <row r="14" spans="1:26" ht="13.5" customHeight="1">
      <c r="A14" s="142">
        <v>2</v>
      </c>
      <c r="B14" s="28" t="s">
        <v>72</v>
      </c>
      <c r="C14" s="18" t="s">
        <v>73</v>
      </c>
      <c r="D14" s="19" t="s">
        <v>74</v>
      </c>
      <c r="E14" s="79" t="s">
        <v>77</v>
      </c>
      <c r="F14" s="107">
        <v>9.1836666666666655</v>
      </c>
      <c r="G14" s="143">
        <f>[1]UEF11!G14</f>
        <v>7.25</v>
      </c>
      <c r="H14" s="143">
        <f>[1]UEF11!H14</f>
        <v>11.666666666666666</v>
      </c>
      <c r="I14" s="143">
        <f>[1]UEF11!I14</f>
        <v>7.666666666666667</v>
      </c>
      <c r="J14" s="143">
        <f>[1]UEF11!J14</f>
        <v>8.8611111111111107</v>
      </c>
      <c r="K14" s="144">
        <f>[1]UEF11!K14</f>
        <v>6</v>
      </c>
      <c r="L14" s="145">
        <f>[1]UEM12!G14</f>
        <v>11.5</v>
      </c>
      <c r="M14" s="145">
        <f>[1]UEM12!H14</f>
        <v>10.88</v>
      </c>
      <c r="N14" s="145">
        <f>[1]UEM12!I14</f>
        <v>7.666666666666667</v>
      </c>
      <c r="O14" s="145">
        <f>[1]UEM12!J14</f>
        <v>9.6800000000000015</v>
      </c>
      <c r="P14" s="144">
        <f>[1]UEM12!K14</f>
        <v>4</v>
      </c>
      <c r="Q14" s="145">
        <f>[1]UED13!G14</f>
        <v>13</v>
      </c>
      <c r="R14" s="145">
        <f>[1]UED13!H14</f>
        <v>8</v>
      </c>
      <c r="S14" s="145">
        <f>[1]UED13!I14</f>
        <v>10.5</v>
      </c>
      <c r="T14" s="144">
        <f>[1]UED13!J14</f>
        <v>4</v>
      </c>
      <c r="U14" s="145">
        <f>[1]TEC1!H14</f>
        <v>6.25</v>
      </c>
      <c r="V14" s="145">
        <f>[1]UET14!H14</f>
        <v>6.25</v>
      </c>
      <c r="W14" s="144">
        <f>[1]UET14!I14</f>
        <v>0</v>
      </c>
      <c r="X14" s="10">
        <f t="shared" ref="X14:X81" si="0">MAX(F14,(J14*18+O14*7+S14*4+V14)/30)</f>
        <v>9.1836666666666655</v>
      </c>
      <c r="Y14" s="11">
        <f t="shared" ref="Y14:Y81" si="1">IF(X14&gt;=9.995,30,K14+P14+T14+W14)</f>
        <v>14</v>
      </c>
      <c r="Z14" s="12" t="str">
        <f t="shared" ref="Z14:Z79" si="2">IF(Y14=30,"S1 validé"," ")</f>
        <v xml:space="preserve"> </v>
      </c>
    </row>
    <row r="15" spans="1:26" ht="13.5" customHeight="1">
      <c r="A15" s="142">
        <v>3</v>
      </c>
      <c r="B15" s="13" t="s">
        <v>78</v>
      </c>
      <c r="C15" s="14" t="s">
        <v>79</v>
      </c>
      <c r="D15" s="15" t="s">
        <v>80</v>
      </c>
      <c r="E15" s="16" t="s">
        <v>82</v>
      </c>
      <c r="F15" s="107">
        <v>9.9290000000000003</v>
      </c>
      <c r="G15" s="143">
        <f>[1]UEF11!G15</f>
        <v>5.833333333333333</v>
      </c>
      <c r="H15" s="143">
        <f>[1]UEF11!H15</f>
        <v>10</v>
      </c>
      <c r="I15" s="143">
        <f>[1]UEF11!I15</f>
        <v>12.75</v>
      </c>
      <c r="J15" s="143">
        <f>[1]UEF11!J15</f>
        <v>9.5277777777777768</v>
      </c>
      <c r="K15" s="144">
        <f>[1]UEF11!K15</f>
        <v>12</v>
      </c>
      <c r="L15" s="145">
        <f>[1]UEM12!G15</f>
        <v>10</v>
      </c>
      <c r="M15" s="145">
        <f>[1]UEM12!H15</f>
        <v>11.31</v>
      </c>
      <c r="N15" s="145">
        <f>[1]UEM12!I15</f>
        <v>10.5</v>
      </c>
      <c r="O15" s="145">
        <f>[1]UEM12!J15</f>
        <v>10.588571428571429</v>
      </c>
      <c r="P15" s="144">
        <f>[1]UEM12!K15</f>
        <v>7</v>
      </c>
      <c r="Q15" s="145">
        <f>[1]UED13!G15</f>
        <v>10</v>
      </c>
      <c r="R15" s="145">
        <f>[1]UED13!H15</f>
        <v>10</v>
      </c>
      <c r="S15" s="145">
        <f>[1]UED13!I15</f>
        <v>10</v>
      </c>
      <c r="T15" s="144">
        <f>[1]UED13!J15</f>
        <v>4</v>
      </c>
      <c r="U15" s="145">
        <f>[1]TEC1!H15</f>
        <v>12.25</v>
      </c>
      <c r="V15" s="145">
        <f>[1]UET14!H15</f>
        <v>12.25</v>
      </c>
      <c r="W15" s="144">
        <f>[1]UET14!I15</f>
        <v>1</v>
      </c>
      <c r="X15" s="10">
        <f t="shared" si="0"/>
        <v>9.9290000000000003</v>
      </c>
      <c r="Y15" s="11">
        <f t="shared" si="1"/>
        <v>24</v>
      </c>
      <c r="Z15" s="12" t="str">
        <f t="shared" si="2"/>
        <v xml:space="preserve"> </v>
      </c>
    </row>
    <row r="16" spans="1:26" ht="13.5" customHeight="1">
      <c r="A16" s="142">
        <v>4</v>
      </c>
      <c r="B16" s="28" t="s">
        <v>83</v>
      </c>
      <c r="C16" s="18" t="s">
        <v>79</v>
      </c>
      <c r="D16" s="19" t="s">
        <v>84</v>
      </c>
      <c r="E16" s="80" t="s">
        <v>86</v>
      </c>
      <c r="F16" s="107">
        <v>8.4666666666666668</v>
      </c>
      <c r="G16" s="143">
        <f>[1]UEF11!G16</f>
        <v>6.666666666666667</v>
      </c>
      <c r="H16" s="143">
        <f>[1]UEF11!H16</f>
        <v>10.833333333333334</v>
      </c>
      <c r="I16" s="143">
        <f>[1]UEF11!I16</f>
        <v>4.833333333333333</v>
      </c>
      <c r="J16" s="143">
        <f>[1]UEF11!J16</f>
        <v>7.4444444444444446</v>
      </c>
      <c r="K16" s="144">
        <f>[1]UEF11!K16</f>
        <v>6</v>
      </c>
      <c r="L16" s="145">
        <f>[1]UEM12!G16</f>
        <v>12</v>
      </c>
      <c r="M16" s="145">
        <f>[1]UEM12!H16</f>
        <v>10.5</v>
      </c>
      <c r="N16" s="145">
        <f>[1]UEM12!I16</f>
        <v>8.3333333333333339</v>
      </c>
      <c r="O16" s="145">
        <f>[1]UEM12!J16</f>
        <v>10</v>
      </c>
      <c r="P16" s="144">
        <f>[1]UEM12!K16</f>
        <v>7</v>
      </c>
      <c r="Q16" s="145">
        <f>[1]UED13!G16</f>
        <v>11.5</v>
      </c>
      <c r="R16" s="145">
        <f>[1]UED13!H16</f>
        <v>8.5</v>
      </c>
      <c r="S16" s="145">
        <f>[1]UED13!I16</f>
        <v>10</v>
      </c>
      <c r="T16" s="144">
        <f>[1]UED13!J16</f>
        <v>4</v>
      </c>
      <c r="U16" s="145">
        <f>[1]TEC1!H16</f>
        <v>10</v>
      </c>
      <c r="V16" s="145">
        <f>[1]UET14!H16</f>
        <v>10</v>
      </c>
      <c r="W16" s="144">
        <f>[1]UET14!I16</f>
        <v>1</v>
      </c>
      <c r="X16" s="10">
        <f t="shared" si="0"/>
        <v>8.4666666666666668</v>
      </c>
      <c r="Y16" s="11">
        <f t="shared" si="1"/>
        <v>18</v>
      </c>
      <c r="Z16" s="12" t="str">
        <f t="shared" si="2"/>
        <v xml:space="preserve"> </v>
      </c>
    </row>
    <row r="17" spans="1:26" ht="13.5" customHeight="1">
      <c r="A17" s="142">
        <v>5</v>
      </c>
      <c r="B17" s="28" t="s">
        <v>87</v>
      </c>
      <c r="C17" s="18" t="s">
        <v>79</v>
      </c>
      <c r="D17" s="19" t="s">
        <v>88</v>
      </c>
      <c r="E17" s="80" t="s">
        <v>86</v>
      </c>
      <c r="F17" s="107">
        <v>7.8106666666666662</v>
      </c>
      <c r="G17" s="143">
        <f>[1]UEF11!G17</f>
        <v>4.666666666666667</v>
      </c>
      <c r="H17" s="143">
        <f>[1]UEF11!H17</f>
        <v>6.666666666666667</v>
      </c>
      <c r="I17" s="143">
        <f>[1]UEF11!I17</f>
        <v>7.25</v>
      </c>
      <c r="J17" s="143">
        <f>[1]UEF11!J17</f>
        <v>6.1944444444444455</v>
      </c>
      <c r="K17" s="144">
        <f>[1]UEF11!K17</f>
        <v>0</v>
      </c>
      <c r="L17" s="145">
        <f>[1]UEM12!G17</f>
        <v>10</v>
      </c>
      <c r="M17" s="145">
        <f>[1]UEM12!H17</f>
        <v>8.91</v>
      </c>
      <c r="N17" s="145">
        <f>[1]UEM12!I17</f>
        <v>10.833333333333334</v>
      </c>
      <c r="O17" s="145">
        <f>[1]UEM12!J17</f>
        <v>10.045714285714284</v>
      </c>
      <c r="P17" s="144">
        <f>[1]UEM12!K17</f>
        <v>7</v>
      </c>
      <c r="Q17" s="145">
        <f>[1]UED13!G17</f>
        <v>8</v>
      </c>
      <c r="R17" s="145">
        <f>[1]UED13!H17</f>
        <v>13</v>
      </c>
      <c r="S17" s="145">
        <f>[1]UED13!I17</f>
        <v>10.5</v>
      </c>
      <c r="T17" s="144">
        <f>[1]UED13!J17</f>
        <v>4</v>
      </c>
      <c r="U17" s="145">
        <f>[1]TEC1!H17</f>
        <v>10.5</v>
      </c>
      <c r="V17" s="145">
        <f>[1]UET14!H17</f>
        <v>10.5</v>
      </c>
      <c r="W17" s="144">
        <f>[1]UET14!I17</f>
        <v>1</v>
      </c>
      <c r="X17" s="10">
        <f t="shared" si="0"/>
        <v>7.8106666666666662</v>
      </c>
      <c r="Y17" s="11">
        <f t="shared" si="1"/>
        <v>12</v>
      </c>
      <c r="Z17" s="12" t="str">
        <f t="shared" si="2"/>
        <v xml:space="preserve"> </v>
      </c>
    </row>
    <row r="18" spans="1:26" ht="13.5" customHeight="1">
      <c r="A18" s="142">
        <v>6</v>
      </c>
      <c r="B18" s="28">
        <v>123004012</v>
      </c>
      <c r="C18" s="18" t="s">
        <v>90</v>
      </c>
      <c r="D18" s="19" t="s">
        <v>91</v>
      </c>
      <c r="E18" s="22" t="s">
        <v>94</v>
      </c>
      <c r="F18" s="107">
        <v>8.8493333333333339</v>
      </c>
      <c r="G18" s="143">
        <f>[1]UEF11!G18</f>
        <v>6.833333333333333</v>
      </c>
      <c r="H18" s="143">
        <f>[1]UEF11!H18</f>
        <v>6.333333333333333</v>
      </c>
      <c r="I18" s="143">
        <f>[1]UEF11!I18</f>
        <v>7</v>
      </c>
      <c r="J18" s="143">
        <f>[1]UEF11!J18</f>
        <v>6.7222222222222223</v>
      </c>
      <c r="K18" s="144">
        <f>[1]UEF11!K18</f>
        <v>0</v>
      </c>
      <c r="L18" s="145">
        <f>[1]UEM12!G18</f>
        <v>10.08</v>
      </c>
      <c r="M18" s="145">
        <f>[1]UEM12!H18</f>
        <v>11.91</v>
      </c>
      <c r="N18" s="145">
        <f>[1]UEM12!I18</f>
        <v>10.833333333333334</v>
      </c>
      <c r="O18" s="145">
        <f>[1]UEM12!J18</f>
        <v>10.925714285714287</v>
      </c>
      <c r="P18" s="144">
        <f>[1]UEM12!K18</f>
        <v>7</v>
      </c>
      <c r="Q18" s="145">
        <f>[1]UED13!G18</f>
        <v>14</v>
      </c>
      <c r="R18" s="145">
        <f>[1]UED13!H18</f>
        <v>13.5</v>
      </c>
      <c r="S18" s="145">
        <f>[1]UED13!I18</f>
        <v>13.75</v>
      </c>
      <c r="T18" s="144">
        <f>[1]UED13!J18</f>
        <v>4</v>
      </c>
      <c r="U18" s="145">
        <f>[1]TEC1!H18</f>
        <v>13</v>
      </c>
      <c r="V18" s="145">
        <f>[1]UET14!H18</f>
        <v>13</v>
      </c>
      <c r="W18" s="144">
        <f>[1]UET14!I18</f>
        <v>1</v>
      </c>
      <c r="X18" s="10">
        <f t="shared" si="0"/>
        <v>8.8493333333333339</v>
      </c>
      <c r="Y18" s="11">
        <f t="shared" si="1"/>
        <v>12</v>
      </c>
      <c r="Z18" s="12" t="str">
        <f t="shared" si="2"/>
        <v xml:space="preserve"> </v>
      </c>
    </row>
    <row r="19" spans="1:26" ht="13.5" customHeight="1">
      <c r="A19" s="142">
        <v>7</v>
      </c>
      <c r="B19" s="81" t="s">
        <v>95</v>
      </c>
      <c r="C19" s="14" t="s">
        <v>96</v>
      </c>
      <c r="D19" s="15" t="s">
        <v>97</v>
      </c>
      <c r="E19" s="22" t="s">
        <v>86</v>
      </c>
      <c r="F19" s="107">
        <v>9.1006666666666653</v>
      </c>
      <c r="G19" s="143">
        <f>[1]UEF11!G19</f>
        <v>10.086666666666668</v>
      </c>
      <c r="H19" s="143">
        <f>[1]UEF11!H19</f>
        <v>7</v>
      </c>
      <c r="I19" s="143">
        <f>[1]UEF11!I19</f>
        <v>7</v>
      </c>
      <c r="J19" s="143">
        <f>[1]UEF11!J19</f>
        <v>8.0288888888888881</v>
      </c>
      <c r="K19" s="144">
        <f>[1]UEF11!K19</f>
        <v>6</v>
      </c>
      <c r="L19" s="145">
        <f>[1]UEM12!G19</f>
        <v>14</v>
      </c>
      <c r="M19" s="145">
        <f>[1]UEM12!H19</f>
        <v>14</v>
      </c>
      <c r="N19" s="145">
        <f>[1]UEM12!I19</f>
        <v>6.666666666666667</v>
      </c>
      <c r="O19" s="145">
        <f>[1]UEM12!J19</f>
        <v>10.857142857142858</v>
      </c>
      <c r="P19" s="144">
        <f>[1]UEM12!K19</f>
        <v>7</v>
      </c>
      <c r="Q19" s="145">
        <f>[1]UED13!G19</f>
        <v>10</v>
      </c>
      <c r="R19" s="145">
        <f>[1]UED13!H19</f>
        <v>10</v>
      </c>
      <c r="S19" s="145">
        <f>[1]UED13!I19</f>
        <v>10</v>
      </c>
      <c r="T19" s="144">
        <f>[1]UED13!J19</f>
        <v>4</v>
      </c>
      <c r="U19" s="145">
        <f>[1]TEC1!H19</f>
        <v>12.5</v>
      </c>
      <c r="V19" s="145">
        <f>[1]UET14!H19</f>
        <v>12.5</v>
      </c>
      <c r="W19" s="144">
        <f>[1]UET14!I19</f>
        <v>1</v>
      </c>
      <c r="X19" s="10">
        <f t="shared" si="0"/>
        <v>9.1006666666666653</v>
      </c>
      <c r="Y19" s="11">
        <f t="shared" si="1"/>
        <v>18</v>
      </c>
      <c r="Z19" s="12" t="str">
        <f t="shared" si="2"/>
        <v xml:space="preserve"> </v>
      </c>
    </row>
    <row r="20" spans="1:26" ht="13.5" customHeight="1">
      <c r="A20" s="142">
        <v>8</v>
      </c>
      <c r="B20" s="17">
        <v>123003003</v>
      </c>
      <c r="C20" s="18" t="s">
        <v>99</v>
      </c>
      <c r="D20" s="19" t="s">
        <v>100</v>
      </c>
      <c r="E20" s="16" t="s">
        <v>102</v>
      </c>
      <c r="F20" s="107">
        <v>9.727666666666666</v>
      </c>
      <c r="G20" s="143">
        <f>[1]UEF11!G20</f>
        <v>8.2766666666666655</v>
      </c>
      <c r="H20" s="143">
        <f>[1]UEF11!H20</f>
        <v>8.8333333333333339</v>
      </c>
      <c r="I20" s="143">
        <f>[1]UEF11!I20</f>
        <v>8.5</v>
      </c>
      <c r="J20" s="143">
        <f>[1]UEF11!J20</f>
        <v>8.5366666666666671</v>
      </c>
      <c r="K20" s="144">
        <f>[1]UEF11!K20</f>
        <v>0</v>
      </c>
      <c r="L20" s="145">
        <f>[1]UEM12!G20</f>
        <v>13.129999999999999</v>
      </c>
      <c r="M20" s="145">
        <f>[1]UEM12!H20</f>
        <v>12.33</v>
      </c>
      <c r="N20" s="145">
        <f>[1]UEM12!I20</f>
        <v>7.5</v>
      </c>
      <c r="O20" s="145">
        <f>[1]UEM12!J20</f>
        <v>10.488571428571429</v>
      </c>
      <c r="P20" s="144">
        <f>[1]UEM12!K20</f>
        <v>7</v>
      </c>
      <c r="Q20" s="145">
        <f>[1]UED13!G20</f>
        <v>11.5</v>
      </c>
      <c r="R20" s="145">
        <f>[1]UED13!H20</f>
        <v>14</v>
      </c>
      <c r="S20" s="145">
        <f>[1]UED13!I20</f>
        <v>12.75</v>
      </c>
      <c r="T20" s="144">
        <f>[1]UED13!J20</f>
        <v>4</v>
      </c>
      <c r="U20" s="145">
        <f>[1]TEC1!H20</f>
        <v>13.75</v>
      </c>
      <c r="V20" s="145">
        <f>[1]UET14!H20</f>
        <v>13.75</v>
      </c>
      <c r="W20" s="144">
        <f>[1]UET14!I20</f>
        <v>1</v>
      </c>
      <c r="X20" s="10">
        <f t="shared" si="0"/>
        <v>9.727666666666666</v>
      </c>
      <c r="Y20" s="11">
        <f t="shared" si="1"/>
        <v>12</v>
      </c>
      <c r="Z20" s="12" t="str">
        <f t="shared" si="2"/>
        <v xml:space="preserve"> </v>
      </c>
    </row>
    <row r="21" spans="1:26" ht="13.5" customHeight="1">
      <c r="A21" s="142">
        <v>9</v>
      </c>
      <c r="B21" s="83" t="s">
        <v>103</v>
      </c>
      <c r="C21" s="84" t="s">
        <v>104</v>
      </c>
      <c r="D21" s="85" t="s">
        <v>105</v>
      </c>
      <c r="E21" s="77" t="s">
        <v>71</v>
      </c>
      <c r="F21" s="107">
        <v>6.8076666666666661</v>
      </c>
      <c r="G21" s="143">
        <f>[1]UEF11!G21</f>
        <v>4.333333333333333</v>
      </c>
      <c r="H21" s="143">
        <f>[1]UEF11!H21</f>
        <v>4.5</v>
      </c>
      <c r="I21" s="143">
        <f>[1]UEF11!I21</f>
        <v>4.166666666666667</v>
      </c>
      <c r="J21" s="143">
        <f>[1]UEF11!J21</f>
        <v>4.333333333333333</v>
      </c>
      <c r="K21" s="144">
        <f>[1]UEF11!K21</f>
        <v>0</v>
      </c>
      <c r="L21" s="145">
        <f>[1]UEM12!G21</f>
        <v>10.87</v>
      </c>
      <c r="M21" s="145">
        <f>[1]UEM12!H21</f>
        <v>10</v>
      </c>
      <c r="N21" s="145">
        <f>[1]UEM12!I21</f>
        <v>10.83</v>
      </c>
      <c r="O21" s="145">
        <f>[1]UEM12!J21</f>
        <v>10.604285714285712</v>
      </c>
      <c r="P21" s="144">
        <f>[1]UEM12!K21</f>
        <v>7</v>
      </c>
      <c r="Q21" s="145">
        <f>[1]UED13!G21</f>
        <v>10</v>
      </c>
      <c r="R21" s="145">
        <f>[1]UED13!H21</f>
        <v>11</v>
      </c>
      <c r="S21" s="145">
        <f>[1]UED13!I21</f>
        <v>10.5</v>
      </c>
      <c r="T21" s="144">
        <f>[1]UED13!J21</f>
        <v>4</v>
      </c>
      <c r="U21" s="145">
        <f>[1]TEC1!H21</f>
        <v>10</v>
      </c>
      <c r="V21" s="145">
        <f>[1]UET14!H21</f>
        <v>10</v>
      </c>
      <c r="W21" s="144">
        <f>[1]UET14!I21</f>
        <v>1</v>
      </c>
      <c r="X21" s="10">
        <f t="shared" si="0"/>
        <v>6.8076666666666661</v>
      </c>
      <c r="Y21" s="11">
        <f t="shared" si="1"/>
        <v>12</v>
      </c>
      <c r="Z21" s="12" t="str">
        <f t="shared" si="2"/>
        <v xml:space="preserve"> </v>
      </c>
    </row>
    <row r="22" spans="1:26" ht="13.5" customHeight="1">
      <c r="A22" s="142">
        <v>10</v>
      </c>
      <c r="B22" s="13" t="s">
        <v>106</v>
      </c>
      <c r="C22" s="14" t="s">
        <v>107</v>
      </c>
      <c r="D22" s="15" t="s">
        <v>108</v>
      </c>
      <c r="E22" s="86" t="s">
        <v>111</v>
      </c>
      <c r="F22" s="107">
        <v>7.8</v>
      </c>
      <c r="G22" s="143">
        <f>[1]UEF11!G22</f>
        <v>4</v>
      </c>
      <c r="H22" s="143">
        <f>[1]UEF11!H22</f>
        <v>10</v>
      </c>
      <c r="I22" s="143">
        <f>[1]UEF11!I22</f>
        <v>4</v>
      </c>
      <c r="J22" s="143">
        <f>[1]UEF11!J22</f>
        <v>6</v>
      </c>
      <c r="K22" s="144">
        <f>[1]UEF11!K22</f>
        <v>6</v>
      </c>
      <c r="L22" s="145">
        <f>[1]UEM12!G22</f>
        <v>13.88</v>
      </c>
      <c r="M22" s="145">
        <f>[1]UEM12!H22</f>
        <v>8.5</v>
      </c>
      <c r="N22" s="145">
        <f>[1]UEM12!I22</f>
        <v>8.413333333333334</v>
      </c>
      <c r="O22" s="145">
        <f>[1]UEM12!J22</f>
        <v>10</v>
      </c>
      <c r="P22" s="144">
        <f>[1]UEM12!K22</f>
        <v>7</v>
      </c>
      <c r="Q22" s="145">
        <f>[1]UED13!G22</f>
        <v>13</v>
      </c>
      <c r="R22" s="145">
        <f>[1]UED13!H22</f>
        <v>10</v>
      </c>
      <c r="S22" s="145">
        <f>[1]UED13!I22</f>
        <v>11.5</v>
      </c>
      <c r="T22" s="144">
        <f>[1]UED13!J22</f>
        <v>4</v>
      </c>
      <c r="U22" s="145">
        <f>[1]TEC1!H22</f>
        <v>10</v>
      </c>
      <c r="V22" s="145">
        <f>[1]UET14!H22</f>
        <v>10</v>
      </c>
      <c r="W22" s="144">
        <f>[1]UET14!I22</f>
        <v>1</v>
      </c>
      <c r="X22" s="10">
        <f t="shared" si="0"/>
        <v>7.8</v>
      </c>
      <c r="Y22" s="11">
        <f t="shared" si="1"/>
        <v>18</v>
      </c>
      <c r="Z22" s="12" t="str">
        <f t="shared" si="2"/>
        <v xml:space="preserve"> </v>
      </c>
    </row>
    <row r="23" spans="1:26" ht="13.5" customHeight="1">
      <c r="A23" s="142">
        <v>11</v>
      </c>
      <c r="B23" s="28" t="s">
        <v>112</v>
      </c>
      <c r="C23" s="18" t="s">
        <v>113</v>
      </c>
      <c r="D23" s="19" t="s">
        <v>114</v>
      </c>
      <c r="E23" s="87" t="s">
        <v>116</v>
      </c>
      <c r="F23" s="107">
        <v>8.1823333333333341</v>
      </c>
      <c r="G23" s="143">
        <f>[1]UEF11!G23</f>
        <v>6.5</v>
      </c>
      <c r="H23" s="143">
        <f>[1]UEF11!H23</f>
        <v>8.3333333333333339</v>
      </c>
      <c r="I23" s="143">
        <f>[1]UEF11!I23</f>
        <v>5.583333333333333</v>
      </c>
      <c r="J23" s="143">
        <f>[1]UEF11!J23</f>
        <v>6.8055555555555562</v>
      </c>
      <c r="K23" s="144">
        <f>[1]UEF11!K23</f>
        <v>0</v>
      </c>
      <c r="L23" s="145">
        <f>[1]UEM12!G23</f>
        <v>10.67</v>
      </c>
      <c r="M23" s="145">
        <f>[1]UEM12!H23</f>
        <v>11.44</v>
      </c>
      <c r="N23" s="145">
        <f>[1]UEM12!I23</f>
        <v>8.6666666666666661</v>
      </c>
      <c r="O23" s="145">
        <f>[1]UEM12!J23</f>
        <v>10.031428571428572</v>
      </c>
      <c r="P23" s="144">
        <f>[1]UEM12!K23</f>
        <v>7</v>
      </c>
      <c r="Q23" s="145">
        <f>[1]UED13!G23</f>
        <v>10</v>
      </c>
      <c r="R23" s="145">
        <f>[1]UED13!H23</f>
        <v>10.5</v>
      </c>
      <c r="S23" s="145">
        <f>[1]UED13!I23</f>
        <v>10.25</v>
      </c>
      <c r="T23" s="144">
        <f>[1]UED13!J23</f>
        <v>4</v>
      </c>
      <c r="U23" s="145">
        <f>[1]TEC1!H23</f>
        <v>11.75</v>
      </c>
      <c r="V23" s="145">
        <f>[1]UET14!H23</f>
        <v>11.75</v>
      </c>
      <c r="W23" s="144">
        <f>[1]UET14!I23</f>
        <v>1</v>
      </c>
      <c r="X23" s="10">
        <f t="shared" si="0"/>
        <v>8.1823333333333341</v>
      </c>
      <c r="Y23" s="11">
        <f t="shared" si="1"/>
        <v>12</v>
      </c>
      <c r="Z23" s="12" t="str">
        <f t="shared" si="2"/>
        <v xml:space="preserve"> </v>
      </c>
    </row>
    <row r="24" spans="1:26" ht="13.5" customHeight="1">
      <c r="A24" s="142">
        <v>12</v>
      </c>
      <c r="B24" s="13" t="s">
        <v>117</v>
      </c>
      <c r="C24" s="14" t="s">
        <v>118</v>
      </c>
      <c r="D24" s="15" t="s">
        <v>119</v>
      </c>
      <c r="E24" s="16" t="s">
        <v>121</v>
      </c>
      <c r="F24" s="107">
        <v>9.8170000000000002</v>
      </c>
      <c r="G24" s="143">
        <f>[1]UEF11!G24</f>
        <v>9.3333333333333339</v>
      </c>
      <c r="H24" s="143">
        <f>[1]UEF11!H24</f>
        <v>10.5</v>
      </c>
      <c r="I24" s="143">
        <f>[1]UEF11!I24</f>
        <v>6.5</v>
      </c>
      <c r="J24" s="143">
        <f>[1]UEF11!J24</f>
        <v>8.7777777777777786</v>
      </c>
      <c r="K24" s="144">
        <f>[1]UEF11!K24</f>
        <v>6</v>
      </c>
      <c r="L24" s="145">
        <f>[1]UEM12!G24</f>
        <v>14.63</v>
      </c>
      <c r="M24" s="145">
        <f>[1]UEM12!H24</f>
        <v>9.875</v>
      </c>
      <c r="N24" s="145">
        <f>[1]UEM12!I24</f>
        <v>11.833333333333334</v>
      </c>
      <c r="O24" s="145">
        <f>[1]UEM12!J24</f>
        <v>12.072857142857144</v>
      </c>
      <c r="P24" s="144">
        <f>[1]UEM12!K24</f>
        <v>7</v>
      </c>
      <c r="Q24" s="145">
        <f>[1]UED13!G24</f>
        <v>10</v>
      </c>
      <c r="R24" s="145">
        <f>[1]UED13!H24</f>
        <v>10</v>
      </c>
      <c r="S24" s="145">
        <f>[1]UED13!I24</f>
        <v>10</v>
      </c>
      <c r="T24" s="144">
        <f>[1]UED13!J24</f>
        <v>4</v>
      </c>
      <c r="U24" s="145">
        <f>[1]TEC1!H24</f>
        <v>12</v>
      </c>
      <c r="V24" s="145">
        <f>[1]UET14!H24</f>
        <v>12</v>
      </c>
      <c r="W24" s="144">
        <f>[1]UET14!I24</f>
        <v>1</v>
      </c>
      <c r="X24" s="10">
        <f t="shared" si="0"/>
        <v>9.8170000000000002</v>
      </c>
      <c r="Y24" s="11">
        <f t="shared" si="1"/>
        <v>18</v>
      </c>
      <c r="Z24" s="12" t="str">
        <f t="shared" si="2"/>
        <v xml:space="preserve"> </v>
      </c>
    </row>
    <row r="25" spans="1:26" ht="13.5" customHeight="1">
      <c r="A25" s="142">
        <v>13</v>
      </c>
      <c r="B25" s="13" t="s">
        <v>122</v>
      </c>
      <c r="C25" s="14" t="s">
        <v>123</v>
      </c>
      <c r="D25" s="15" t="s">
        <v>124</v>
      </c>
      <c r="E25" s="16" t="s">
        <v>127</v>
      </c>
      <c r="F25" s="107">
        <v>10.526000000000002</v>
      </c>
      <c r="G25" s="143">
        <f>[1]UEF11!G25</f>
        <v>11.083333333333334</v>
      </c>
      <c r="H25" s="143">
        <f>[1]UEF11!H25</f>
        <v>8.6666666666666661</v>
      </c>
      <c r="I25" s="143">
        <f>[1]UEF11!I25</f>
        <v>9.0833333333333339</v>
      </c>
      <c r="J25" s="143">
        <f>[1]UEF11!J25</f>
        <v>9.6111111111111125</v>
      </c>
      <c r="K25" s="144">
        <f>[1]UEF11!K25</f>
        <v>6</v>
      </c>
      <c r="L25" s="145">
        <f>[1]UEM12!G25</f>
        <v>14.31</v>
      </c>
      <c r="M25" s="145">
        <f>[1]UEM12!H25</f>
        <v>14.08</v>
      </c>
      <c r="N25" s="145">
        <f>[1]UEM12!I25</f>
        <v>9.3333333333333339</v>
      </c>
      <c r="O25" s="145">
        <f>[1]UEM12!J25</f>
        <v>12.111428571428572</v>
      </c>
      <c r="P25" s="144">
        <f>[1]UEM12!K25</f>
        <v>7</v>
      </c>
      <c r="Q25" s="145">
        <f>[1]UED13!G25</f>
        <v>10</v>
      </c>
      <c r="R25" s="145">
        <f>[1]UED13!H25</f>
        <v>12.5</v>
      </c>
      <c r="S25" s="145">
        <f>[1]UED13!I25</f>
        <v>11.25</v>
      </c>
      <c r="T25" s="144">
        <f>[1]UED13!J25</f>
        <v>4</v>
      </c>
      <c r="U25" s="145">
        <f>[1]TEC1!H25</f>
        <v>13</v>
      </c>
      <c r="V25" s="145">
        <f>[1]UET14!H25</f>
        <v>13</v>
      </c>
      <c r="W25" s="144">
        <f>[1]UET14!I25</f>
        <v>1</v>
      </c>
      <c r="X25" s="10">
        <f t="shared" si="0"/>
        <v>10.526000000000002</v>
      </c>
      <c r="Y25" s="11">
        <f t="shared" si="1"/>
        <v>30</v>
      </c>
      <c r="Z25" s="12" t="s">
        <v>673</v>
      </c>
    </row>
    <row r="26" spans="1:26" ht="13.5" customHeight="1">
      <c r="A26" s="142">
        <v>14</v>
      </c>
      <c r="B26" s="28" t="s">
        <v>128</v>
      </c>
      <c r="C26" s="18" t="s">
        <v>129</v>
      </c>
      <c r="D26" s="19" t="s">
        <v>130</v>
      </c>
      <c r="E26" s="16" t="s">
        <v>121</v>
      </c>
      <c r="F26" s="107">
        <v>8.370333333333333</v>
      </c>
      <c r="G26" s="143">
        <f>[1]UEF11!G26</f>
        <v>10</v>
      </c>
      <c r="H26" s="143">
        <f>[1]UEF11!H26</f>
        <v>5.833333333333333</v>
      </c>
      <c r="I26" s="143">
        <f>[1]UEF11!I26</f>
        <v>3.75</v>
      </c>
      <c r="J26" s="143">
        <f>[1]UEF11!J26</f>
        <v>6.5277777777777777</v>
      </c>
      <c r="K26" s="144">
        <f>[1]UEF11!K26</f>
        <v>6</v>
      </c>
      <c r="L26" s="145">
        <f>[1]UEM12!G26</f>
        <v>14.31</v>
      </c>
      <c r="M26" s="145">
        <f>[1]UEM12!H26</f>
        <v>10.620000000000001</v>
      </c>
      <c r="N26" s="145">
        <f>[1]UEM12!I26</f>
        <v>8.9166666666666661</v>
      </c>
      <c r="O26" s="145">
        <f>[1]UEM12!J26</f>
        <v>10.944285714285714</v>
      </c>
      <c r="P26" s="144">
        <f>[1]UEM12!K26</f>
        <v>7</v>
      </c>
      <c r="Q26" s="145">
        <f>[1]UED13!G26</f>
        <v>13</v>
      </c>
      <c r="R26" s="145">
        <f>[1]UED13!H26</f>
        <v>10.5</v>
      </c>
      <c r="S26" s="145">
        <f>[1]UED13!I26</f>
        <v>11.75</v>
      </c>
      <c r="T26" s="144">
        <f>[1]UED13!J26</f>
        <v>4</v>
      </c>
      <c r="U26" s="145">
        <f>[1]TEC1!H26</f>
        <v>10</v>
      </c>
      <c r="V26" s="145">
        <f>[1]UET14!H26</f>
        <v>10</v>
      </c>
      <c r="W26" s="144">
        <f>[1]UET14!I26</f>
        <v>1</v>
      </c>
      <c r="X26" s="10">
        <f t="shared" si="0"/>
        <v>8.370333333333333</v>
      </c>
      <c r="Y26" s="11">
        <f t="shared" si="1"/>
        <v>18</v>
      </c>
      <c r="Z26" s="12" t="str">
        <f t="shared" si="2"/>
        <v xml:space="preserve"> </v>
      </c>
    </row>
    <row r="27" spans="1:26" ht="13.5" customHeight="1">
      <c r="A27" s="142">
        <v>15</v>
      </c>
      <c r="B27" s="28">
        <v>123008971</v>
      </c>
      <c r="C27" s="18" t="s">
        <v>133</v>
      </c>
      <c r="D27" s="19" t="s">
        <v>134</v>
      </c>
      <c r="E27" s="80" t="s">
        <v>86</v>
      </c>
      <c r="F27" s="107">
        <v>9.5</v>
      </c>
      <c r="G27" s="143">
        <f>[1]UEF11!G27</f>
        <v>8.5</v>
      </c>
      <c r="H27" s="143">
        <f>[1]UEF11!H27</f>
        <v>10</v>
      </c>
      <c r="I27" s="143">
        <f>[1]UEF11!I27</f>
        <v>7.333333333333333</v>
      </c>
      <c r="J27" s="143">
        <f>[1]UEF11!J27</f>
        <v>8.6111111111111107</v>
      </c>
      <c r="K27" s="144">
        <f>[1]UEF11!K27</f>
        <v>6</v>
      </c>
      <c r="L27" s="145">
        <f>[1]UEM12!G27</f>
        <v>10.55</v>
      </c>
      <c r="M27" s="145">
        <f>[1]UEM12!H27</f>
        <v>10.83</v>
      </c>
      <c r="N27" s="145">
        <f>[1]UEM12!I27</f>
        <v>9.08</v>
      </c>
      <c r="O27" s="145">
        <f>[1]UEM12!J27</f>
        <v>10</v>
      </c>
      <c r="P27" s="144">
        <f>[1]UEM12!K27</f>
        <v>7</v>
      </c>
      <c r="Q27" s="145">
        <f>[1]UED13!G27</f>
        <v>12.5</v>
      </c>
      <c r="R27" s="145">
        <f>[1]UED13!H27</f>
        <v>12.5</v>
      </c>
      <c r="S27" s="145">
        <f>[1]UED13!I27</f>
        <v>12.5</v>
      </c>
      <c r="T27" s="144">
        <f>[1]UED13!J27</f>
        <v>4</v>
      </c>
      <c r="U27" s="145">
        <f>[1]TEC1!H27</f>
        <v>10</v>
      </c>
      <c r="V27" s="145">
        <f>[1]UET14!H27</f>
        <v>10</v>
      </c>
      <c r="W27" s="144">
        <f>[1]UET14!I27</f>
        <v>1</v>
      </c>
      <c r="X27" s="10">
        <f t="shared" si="0"/>
        <v>9.5</v>
      </c>
      <c r="Y27" s="11">
        <f t="shared" si="1"/>
        <v>18</v>
      </c>
      <c r="Z27" s="12" t="str">
        <f t="shared" si="2"/>
        <v xml:space="preserve"> </v>
      </c>
    </row>
    <row r="28" spans="1:26" ht="13.5" customHeight="1">
      <c r="A28" s="142">
        <v>16</v>
      </c>
      <c r="B28" s="13" t="s">
        <v>137</v>
      </c>
      <c r="C28" s="14" t="s">
        <v>138</v>
      </c>
      <c r="D28" s="15" t="s">
        <v>139</v>
      </c>
      <c r="E28" s="79" t="s">
        <v>77</v>
      </c>
      <c r="F28" s="107">
        <v>9.9223333333333343</v>
      </c>
      <c r="G28" s="143">
        <f>[1]UEF11!G28</f>
        <v>11.04</v>
      </c>
      <c r="H28" s="143">
        <f>[1]UEF11!H28</f>
        <v>6.666666666666667</v>
      </c>
      <c r="I28" s="143">
        <f>[1]UEF11!I28</f>
        <v>10</v>
      </c>
      <c r="J28" s="143">
        <f>[1]UEF11!J28</f>
        <v>9.2355555555555551</v>
      </c>
      <c r="K28" s="144">
        <f>[1]UEF11!K28</f>
        <v>12</v>
      </c>
      <c r="L28" s="145">
        <f>[1]UEM12!G28</f>
        <v>10.25</v>
      </c>
      <c r="M28" s="145">
        <f>[1]UEM12!H28</f>
        <v>12.88</v>
      </c>
      <c r="N28" s="145">
        <f>[1]UEM12!I28</f>
        <v>9.1666666666666661</v>
      </c>
      <c r="O28" s="145">
        <f>[1]UEM12!J28</f>
        <v>10.537142857142857</v>
      </c>
      <c r="P28" s="144">
        <f>[1]UEM12!K28</f>
        <v>7</v>
      </c>
      <c r="Q28" s="145">
        <f>[1]UED13!G28</f>
        <v>11</v>
      </c>
      <c r="R28" s="145">
        <f>[1]UED13!H28</f>
        <v>12</v>
      </c>
      <c r="S28" s="145">
        <f>[1]UED13!I28</f>
        <v>11.5</v>
      </c>
      <c r="T28" s="144">
        <f>[1]UED13!J28</f>
        <v>4</v>
      </c>
      <c r="U28" s="145">
        <f>[1]TEC1!H28</f>
        <v>11.67</v>
      </c>
      <c r="V28" s="145">
        <f>[1]UET14!H28</f>
        <v>11.67</v>
      </c>
      <c r="W28" s="144">
        <f>[1]UET14!I28</f>
        <v>1</v>
      </c>
      <c r="X28" s="10">
        <f t="shared" si="0"/>
        <v>9.9223333333333343</v>
      </c>
      <c r="Y28" s="11">
        <f t="shared" si="1"/>
        <v>24</v>
      </c>
      <c r="Z28" s="12" t="str">
        <f t="shared" si="2"/>
        <v xml:space="preserve"> </v>
      </c>
    </row>
    <row r="29" spans="1:26" ht="13.5" customHeight="1">
      <c r="A29" s="142">
        <v>17</v>
      </c>
      <c r="B29" s="17" t="s">
        <v>141</v>
      </c>
      <c r="C29" s="18" t="s">
        <v>142</v>
      </c>
      <c r="D29" s="19" t="s">
        <v>143</v>
      </c>
      <c r="E29" s="80" t="s">
        <v>146</v>
      </c>
      <c r="F29" s="107">
        <v>10.050000000000001</v>
      </c>
      <c r="G29" s="143">
        <f>[1]UEF11!G29</f>
        <v>10</v>
      </c>
      <c r="H29" s="143">
        <f>[1]UEF11!H29</f>
        <v>10</v>
      </c>
      <c r="I29" s="143">
        <f>[1]UEF11!I29</f>
        <v>10</v>
      </c>
      <c r="J29" s="143">
        <f>[1]UEF11!J29</f>
        <v>10</v>
      </c>
      <c r="K29" s="144">
        <f>[1]UEF11!K29</f>
        <v>18</v>
      </c>
      <c r="L29" s="145">
        <f>[1]UEM12!G29</f>
        <v>12.75</v>
      </c>
      <c r="M29" s="145">
        <f>[1]UEM12!H29</f>
        <v>10.75</v>
      </c>
      <c r="N29" s="145">
        <f>[1]UEM12!I29</f>
        <v>6.166666666666667</v>
      </c>
      <c r="O29" s="145">
        <f>[1]UEM12!J29</f>
        <v>9.3571428571428577</v>
      </c>
      <c r="P29" s="144">
        <f>[1]UEM12!K29</f>
        <v>4</v>
      </c>
      <c r="Q29" s="145">
        <f>[1]UED13!G29</f>
        <v>11</v>
      </c>
      <c r="R29" s="145">
        <f>[1]UED13!H29</f>
        <v>12</v>
      </c>
      <c r="S29" s="145">
        <f>[1]UED13!I29</f>
        <v>11.5</v>
      </c>
      <c r="T29" s="144">
        <f>[1]UED13!J29</f>
        <v>4</v>
      </c>
      <c r="U29" s="145">
        <f>[1]TEC1!H29</f>
        <v>10</v>
      </c>
      <c r="V29" s="145">
        <f>[1]UET14!H29</f>
        <v>10</v>
      </c>
      <c r="W29" s="144">
        <f>[1]UET14!I29</f>
        <v>1</v>
      </c>
      <c r="X29" s="10">
        <f t="shared" si="0"/>
        <v>10.050000000000001</v>
      </c>
      <c r="Y29" s="11">
        <f t="shared" si="1"/>
        <v>30</v>
      </c>
      <c r="Z29" s="12" t="s">
        <v>673</v>
      </c>
    </row>
    <row r="30" spans="1:26" ht="13.5" customHeight="1">
      <c r="A30" s="142">
        <v>18</v>
      </c>
      <c r="B30" s="28">
        <v>123011298</v>
      </c>
      <c r="C30" s="18" t="s">
        <v>147</v>
      </c>
      <c r="D30" s="19" t="s">
        <v>148</v>
      </c>
      <c r="E30" s="80" t="s">
        <v>86</v>
      </c>
      <c r="F30" s="107">
        <v>10.398444444444445</v>
      </c>
      <c r="G30" s="143">
        <f>[1]UEF11!G30</f>
        <v>11.833333333333334</v>
      </c>
      <c r="H30" s="143">
        <f>[1]UEF11!H30</f>
        <v>6.333333333333333</v>
      </c>
      <c r="I30" s="143">
        <f>[1]UEF11!I30</f>
        <v>11.75</v>
      </c>
      <c r="J30" s="143">
        <f>[1]UEF11!J30</f>
        <v>9.9722222222222232</v>
      </c>
      <c r="K30" s="144">
        <f>[1]UEF11!K30</f>
        <v>12</v>
      </c>
      <c r="L30" s="145">
        <f>[1]UEM12!G30</f>
        <v>14.309999999999999</v>
      </c>
      <c r="M30" s="145">
        <f>[1]UEM12!H30</f>
        <v>11.166666666666668</v>
      </c>
      <c r="N30" s="145">
        <f>[1]UEM12!I30</f>
        <v>7</v>
      </c>
      <c r="O30" s="145">
        <f>[1]UEM12!J30</f>
        <v>10.279047619047619</v>
      </c>
      <c r="P30" s="144">
        <f>[1]UEM12!K30</f>
        <v>7</v>
      </c>
      <c r="Q30" s="145">
        <f>[1]UED13!G30</f>
        <v>13</v>
      </c>
      <c r="R30" s="145">
        <f>[1]UED13!H30</f>
        <v>10</v>
      </c>
      <c r="S30" s="145">
        <f>[1]UED13!I30</f>
        <v>11.5</v>
      </c>
      <c r="T30" s="144">
        <f>[1]UED13!J30</f>
        <v>4</v>
      </c>
      <c r="U30" s="145">
        <f>[1]TEC1!H30</f>
        <v>14.5</v>
      </c>
      <c r="V30" s="145">
        <f>[1]UET14!H30</f>
        <v>14.5</v>
      </c>
      <c r="W30" s="144">
        <f>[1]UET14!I30</f>
        <v>1</v>
      </c>
      <c r="X30" s="10">
        <f t="shared" si="0"/>
        <v>10.398444444444445</v>
      </c>
      <c r="Y30" s="11">
        <f t="shared" si="1"/>
        <v>30</v>
      </c>
      <c r="Z30" s="12" t="s">
        <v>673</v>
      </c>
    </row>
    <row r="31" spans="1:26" ht="13.5" customHeight="1">
      <c r="A31" s="142">
        <v>19</v>
      </c>
      <c r="B31" s="17">
        <v>123012098</v>
      </c>
      <c r="C31" s="18" t="s">
        <v>150</v>
      </c>
      <c r="D31" s="19" t="s">
        <v>151</v>
      </c>
      <c r="E31" s="16" t="s">
        <v>153</v>
      </c>
      <c r="F31" s="107">
        <v>8.6303333333333327</v>
      </c>
      <c r="G31" s="143">
        <f>[1]UEF11!G31</f>
        <v>6.583333333333333</v>
      </c>
      <c r="H31" s="143">
        <f>[1]UEF11!H31</f>
        <v>8</v>
      </c>
      <c r="I31" s="143">
        <f>[1]UEF11!I31</f>
        <v>6.5</v>
      </c>
      <c r="J31" s="143">
        <f>[1]UEF11!J31</f>
        <v>7.0277777777777777</v>
      </c>
      <c r="K31" s="144">
        <f>[1]UEF11!K31</f>
        <v>0</v>
      </c>
      <c r="L31" s="145">
        <f>[1]UEM12!G31</f>
        <v>10.5</v>
      </c>
      <c r="M31" s="145">
        <f>[1]UEM12!H31</f>
        <v>12.58</v>
      </c>
      <c r="N31" s="145">
        <f>[1]UEM12!I31</f>
        <v>9.5</v>
      </c>
      <c r="O31" s="145">
        <f>[1]UEM12!J31</f>
        <v>10.665714285714285</v>
      </c>
      <c r="P31" s="144">
        <f>[1]UEM12!K31</f>
        <v>7</v>
      </c>
      <c r="Q31" s="145">
        <f>[1]UED13!G31</f>
        <v>12.5</v>
      </c>
      <c r="R31" s="145">
        <f>[1]UED13!H31</f>
        <v>10</v>
      </c>
      <c r="S31" s="145">
        <f>[1]UED13!I31</f>
        <v>11.25</v>
      </c>
      <c r="T31" s="144">
        <f>[1]UED13!J31</f>
        <v>4</v>
      </c>
      <c r="U31" s="145">
        <f>[1]TEC1!H31</f>
        <v>12.75</v>
      </c>
      <c r="V31" s="145">
        <f>[1]UET14!H31</f>
        <v>12.75</v>
      </c>
      <c r="W31" s="144">
        <f>[1]UET14!I31</f>
        <v>1</v>
      </c>
      <c r="X31" s="10">
        <f t="shared" si="0"/>
        <v>8.6303333333333327</v>
      </c>
      <c r="Y31" s="11">
        <f t="shared" si="1"/>
        <v>12</v>
      </c>
      <c r="Z31" s="12" t="str">
        <f t="shared" si="2"/>
        <v xml:space="preserve"> </v>
      </c>
    </row>
    <row r="32" spans="1:26" ht="13.5" customHeight="1">
      <c r="A32" s="142">
        <v>20</v>
      </c>
      <c r="B32" s="28" t="s">
        <v>154</v>
      </c>
      <c r="C32" s="18" t="s">
        <v>155</v>
      </c>
      <c r="D32" s="19" t="s">
        <v>156</v>
      </c>
      <c r="E32" s="79" t="s">
        <v>77</v>
      </c>
      <c r="F32" s="107">
        <v>8.85</v>
      </c>
      <c r="G32" s="143">
        <f>[1]UEF11!G32</f>
        <v>5.083333333333333</v>
      </c>
      <c r="H32" s="143">
        <f>[1]UEF11!H32</f>
        <v>10</v>
      </c>
      <c r="I32" s="143">
        <f>[1]UEF11!I32</f>
        <v>5.166666666666667</v>
      </c>
      <c r="J32" s="143">
        <f>[1]UEF11!J32</f>
        <v>6.75</v>
      </c>
      <c r="K32" s="144">
        <f>[1]UEF11!K32</f>
        <v>6</v>
      </c>
      <c r="L32" s="145">
        <f>[1]UEM12!G32</f>
        <v>11.5</v>
      </c>
      <c r="M32" s="145">
        <f>[1]UEM12!H32</f>
        <v>10.5</v>
      </c>
      <c r="N32" s="145">
        <f>[1]UEM12!I32</f>
        <v>11</v>
      </c>
      <c r="O32" s="145">
        <f>[1]UEM12!J32</f>
        <v>11</v>
      </c>
      <c r="P32" s="144">
        <f>[1]UEM12!K32</f>
        <v>7</v>
      </c>
      <c r="Q32" s="145">
        <f>[1]UED13!G32</f>
        <v>13.5</v>
      </c>
      <c r="R32" s="145">
        <f>[1]UED13!H32</f>
        <v>12</v>
      </c>
      <c r="S32" s="145">
        <f>[1]UED13!I32</f>
        <v>12.75</v>
      </c>
      <c r="T32" s="144">
        <f>[1]UED13!J32</f>
        <v>4</v>
      </c>
      <c r="U32" s="145">
        <f>[1]TEC1!H32</f>
        <v>16</v>
      </c>
      <c r="V32" s="145">
        <f>[1]UET14!H32</f>
        <v>16</v>
      </c>
      <c r="W32" s="144">
        <f>[1]UET14!I32</f>
        <v>1</v>
      </c>
      <c r="X32" s="10">
        <f t="shared" si="0"/>
        <v>8.85</v>
      </c>
      <c r="Y32" s="11">
        <f t="shared" si="1"/>
        <v>18</v>
      </c>
      <c r="Z32" s="12" t="str">
        <f t="shared" si="2"/>
        <v xml:space="preserve"> </v>
      </c>
    </row>
    <row r="33" spans="1:26" ht="13.5" customHeight="1">
      <c r="A33" s="142">
        <v>21</v>
      </c>
      <c r="B33" s="17" t="s">
        <v>159</v>
      </c>
      <c r="C33" s="18" t="s">
        <v>160</v>
      </c>
      <c r="D33" s="19" t="s">
        <v>161</v>
      </c>
      <c r="E33" s="80" t="s">
        <v>86</v>
      </c>
      <c r="F33" s="107">
        <v>8.3006666666666664</v>
      </c>
      <c r="G33" s="143">
        <f>[1]UEF11!G33</f>
        <v>6.666666666666667</v>
      </c>
      <c r="H33" s="143">
        <f>[1]UEF11!H33</f>
        <v>10.166666666666666</v>
      </c>
      <c r="I33" s="143">
        <f>[1]UEF11!I33</f>
        <v>5.666666666666667</v>
      </c>
      <c r="J33" s="143">
        <f>[1]UEF11!J33</f>
        <v>7.5</v>
      </c>
      <c r="K33" s="144">
        <f>[1]UEF11!K33</f>
        <v>6</v>
      </c>
      <c r="L33" s="145">
        <f>[1]UEM12!G33</f>
        <v>10.26</v>
      </c>
      <c r="M33" s="145">
        <f>[1]UEM12!H33</f>
        <v>10</v>
      </c>
      <c r="N33" s="145">
        <f>[1]UEM12!I33</f>
        <v>7.666666666666667</v>
      </c>
      <c r="O33" s="145">
        <f>[1]UEM12!J33</f>
        <v>9.074285714285713</v>
      </c>
      <c r="P33" s="144">
        <f>[1]UEM12!K33</f>
        <v>4</v>
      </c>
      <c r="Q33" s="145">
        <f>[1]UED13!G33</f>
        <v>9</v>
      </c>
      <c r="R33" s="145">
        <f>[1]UED13!H33</f>
        <v>11</v>
      </c>
      <c r="S33" s="145">
        <f>[1]UED13!I33</f>
        <v>10</v>
      </c>
      <c r="T33" s="144">
        <f>[1]UED13!J33</f>
        <v>4</v>
      </c>
      <c r="U33" s="145">
        <f>[1]TEC1!H33</f>
        <v>10.5</v>
      </c>
      <c r="V33" s="145">
        <f>[1]UET14!H33</f>
        <v>10.5</v>
      </c>
      <c r="W33" s="144">
        <f>[1]UET14!I33</f>
        <v>1</v>
      </c>
      <c r="X33" s="10">
        <f t="shared" si="0"/>
        <v>8.3006666666666664</v>
      </c>
      <c r="Y33" s="11">
        <f t="shared" si="1"/>
        <v>15</v>
      </c>
      <c r="Z33" s="12" t="str">
        <f t="shared" si="2"/>
        <v xml:space="preserve"> </v>
      </c>
    </row>
    <row r="34" spans="1:26" ht="13.5" customHeight="1">
      <c r="A34" s="142">
        <v>22</v>
      </c>
      <c r="B34" s="28" t="s">
        <v>164</v>
      </c>
      <c r="C34" s="18" t="s">
        <v>165</v>
      </c>
      <c r="D34" s="19" t="s">
        <v>166</v>
      </c>
      <c r="E34" s="86" t="s">
        <v>111</v>
      </c>
      <c r="F34" s="107">
        <v>8.3839999999999986</v>
      </c>
      <c r="G34" s="143">
        <f>[1]UEF11!G34</f>
        <v>8.8333333333333339</v>
      </c>
      <c r="H34" s="143">
        <f>[1]UEF11!H34</f>
        <v>3.1666666666666665</v>
      </c>
      <c r="I34" s="143">
        <f>[1]UEF11!I34</f>
        <v>7.75</v>
      </c>
      <c r="J34" s="143">
        <f>[1]UEF11!J34</f>
        <v>6.583333333333333</v>
      </c>
      <c r="K34" s="144">
        <f>[1]UEF11!K34</f>
        <v>0</v>
      </c>
      <c r="L34" s="145">
        <f>[1]UEM12!G34</f>
        <v>15.5</v>
      </c>
      <c r="M34" s="145">
        <f>[1]UEM12!H34</f>
        <v>11.01</v>
      </c>
      <c r="N34" s="145">
        <f>[1]UEM12!I34</f>
        <v>10</v>
      </c>
      <c r="O34" s="145">
        <f>[1]UEM12!J34</f>
        <v>11.86</v>
      </c>
      <c r="P34" s="144">
        <f>[1]UEM12!K34</f>
        <v>7</v>
      </c>
      <c r="Q34" s="145">
        <f>[1]UED13!G34</f>
        <v>10</v>
      </c>
      <c r="R34" s="145">
        <f>[1]UED13!H34</f>
        <v>10</v>
      </c>
      <c r="S34" s="145">
        <f>[1]UED13!I34</f>
        <v>10</v>
      </c>
      <c r="T34" s="144">
        <f>[1]UED13!J34</f>
        <v>4</v>
      </c>
      <c r="U34" s="145">
        <f>[1]TEC1!H34</f>
        <v>10</v>
      </c>
      <c r="V34" s="145">
        <f>[1]UET14!H34</f>
        <v>10</v>
      </c>
      <c r="W34" s="144">
        <f>[1]UET14!I34</f>
        <v>1</v>
      </c>
      <c r="X34" s="10">
        <f t="shared" si="0"/>
        <v>8.3839999999999986</v>
      </c>
      <c r="Y34" s="11">
        <f t="shared" si="1"/>
        <v>12</v>
      </c>
      <c r="Z34" s="12" t="str">
        <f t="shared" si="2"/>
        <v xml:space="preserve"> </v>
      </c>
    </row>
    <row r="35" spans="1:26" ht="13.5" customHeight="1">
      <c r="A35" s="142">
        <v>23</v>
      </c>
      <c r="B35" s="28" t="s">
        <v>168</v>
      </c>
      <c r="C35" s="18" t="s">
        <v>169</v>
      </c>
      <c r="D35" s="19" t="s">
        <v>170</v>
      </c>
      <c r="E35" s="79" t="s">
        <v>77</v>
      </c>
      <c r="F35" s="107">
        <v>9.3353333333333328</v>
      </c>
      <c r="G35" s="143">
        <f>[1]UEF11!G35</f>
        <v>7.5</v>
      </c>
      <c r="H35" s="143">
        <f>[1]UEF11!H35</f>
        <v>10</v>
      </c>
      <c r="I35" s="143">
        <f>[1]UEF11!I35</f>
        <v>6.916666666666667</v>
      </c>
      <c r="J35" s="143">
        <f>[1]UEF11!J35</f>
        <v>8.1388888888888893</v>
      </c>
      <c r="K35" s="144">
        <f>[1]UEF11!K35</f>
        <v>6</v>
      </c>
      <c r="L35" s="145">
        <f>[1]UEM12!G35</f>
        <v>13.56</v>
      </c>
      <c r="M35" s="145">
        <f>[1]UEM12!H35</f>
        <v>10.97</v>
      </c>
      <c r="N35" s="145">
        <f>[1]UEM12!I35</f>
        <v>8.3333333333333339</v>
      </c>
      <c r="O35" s="145">
        <f>[1]UEM12!J35</f>
        <v>10.58</v>
      </c>
      <c r="P35" s="144">
        <f>[1]UEM12!K35</f>
        <v>7</v>
      </c>
      <c r="Q35" s="145">
        <f>[1]UED13!G35</f>
        <v>12</v>
      </c>
      <c r="R35" s="145">
        <f>[1]UED13!H35</f>
        <v>10</v>
      </c>
      <c r="S35" s="145">
        <f>[1]UED13!I35</f>
        <v>11.5</v>
      </c>
      <c r="T35" s="144">
        <f>[1]UED13!J35</f>
        <v>4</v>
      </c>
      <c r="U35" s="145">
        <f>[1]TEC1!H35</f>
        <v>13.5</v>
      </c>
      <c r="V35" s="145">
        <f>[1]UET14!H35</f>
        <v>13.5</v>
      </c>
      <c r="W35" s="144">
        <f>[1]UET14!I35</f>
        <v>1</v>
      </c>
      <c r="X35" s="10">
        <f t="shared" si="0"/>
        <v>9.3353333333333328</v>
      </c>
      <c r="Y35" s="11">
        <f t="shared" si="1"/>
        <v>18</v>
      </c>
      <c r="Z35" s="12" t="str">
        <f t="shared" si="2"/>
        <v xml:space="preserve"> </v>
      </c>
    </row>
    <row r="36" spans="1:26" ht="13.5" customHeight="1">
      <c r="A36" s="142">
        <v>24</v>
      </c>
      <c r="B36" s="28">
        <v>123011522</v>
      </c>
      <c r="C36" s="18" t="s">
        <v>169</v>
      </c>
      <c r="D36" s="19" t="s">
        <v>68</v>
      </c>
      <c r="E36" s="79" t="s">
        <v>77</v>
      </c>
      <c r="F36" s="107">
        <v>8.2609999999999992</v>
      </c>
      <c r="G36" s="143">
        <f>[1]UEF11!G36</f>
        <v>9.1666666666666661</v>
      </c>
      <c r="H36" s="143">
        <f>[1]UEF11!H36</f>
        <v>6.5</v>
      </c>
      <c r="I36" s="143">
        <f>[1]UEF11!I36</f>
        <v>3.8333333333333335</v>
      </c>
      <c r="J36" s="143">
        <f>[1]UEF11!J36</f>
        <v>6.5</v>
      </c>
      <c r="K36" s="144">
        <f>[1]UEF11!K36</f>
        <v>0</v>
      </c>
      <c r="L36" s="145">
        <f>[1]UEM12!G36</f>
        <v>14.5</v>
      </c>
      <c r="M36" s="145">
        <f>[1]UEM12!H36</f>
        <v>10.54</v>
      </c>
      <c r="N36" s="145">
        <f>[1]UEM12!I36</f>
        <v>7.5</v>
      </c>
      <c r="O36" s="145">
        <f>[1]UEM12!J36</f>
        <v>10.368571428571428</v>
      </c>
      <c r="P36" s="144">
        <f>[1]UEM12!K36</f>
        <v>7</v>
      </c>
      <c r="Q36" s="145">
        <f>[1]UED13!G36</f>
        <v>10.5</v>
      </c>
      <c r="R36" s="145">
        <f>[1]UED13!H36</f>
        <v>12</v>
      </c>
      <c r="S36" s="145">
        <f>[1]UED13!I36</f>
        <v>11.25</v>
      </c>
      <c r="T36" s="144">
        <f>[1]UED13!J36</f>
        <v>4</v>
      </c>
      <c r="U36" s="145">
        <f>[1]TEC1!H36</f>
        <v>13.25</v>
      </c>
      <c r="V36" s="145">
        <f>[1]UET14!H36</f>
        <v>13.25</v>
      </c>
      <c r="W36" s="144">
        <f>[1]UET14!I36</f>
        <v>1</v>
      </c>
      <c r="X36" s="10">
        <f t="shared" si="0"/>
        <v>8.2609999999999992</v>
      </c>
      <c r="Y36" s="11">
        <f t="shared" si="1"/>
        <v>12</v>
      </c>
      <c r="Z36" s="12" t="str">
        <f t="shared" si="2"/>
        <v xml:space="preserve"> </v>
      </c>
    </row>
    <row r="37" spans="1:26" ht="13.5" customHeight="1">
      <c r="A37" s="142">
        <v>25</v>
      </c>
      <c r="B37" s="33">
        <v>123011973</v>
      </c>
      <c r="C37" s="18" t="s">
        <v>175</v>
      </c>
      <c r="D37" s="19" t="s">
        <v>176</v>
      </c>
      <c r="E37" s="87" t="s">
        <v>116</v>
      </c>
      <c r="F37" s="107">
        <v>9.6666666666666661</v>
      </c>
      <c r="G37" s="143">
        <f>[1]UEF11!G37</f>
        <v>10</v>
      </c>
      <c r="H37" s="143">
        <f>[1]UEF11!H37</f>
        <v>8.4166666666666661</v>
      </c>
      <c r="I37" s="143">
        <f>[1]UEF11!I37</f>
        <v>6.75</v>
      </c>
      <c r="J37" s="143">
        <f>[1]UEF11!J37</f>
        <v>8.3888888888888875</v>
      </c>
      <c r="K37" s="144">
        <f>[1]UEF11!K37</f>
        <v>6</v>
      </c>
      <c r="L37" s="145">
        <f>[1]UEM12!G37</f>
        <v>13</v>
      </c>
      <c r="M37" s="145">
        <f>[1]UEM12!H37</f>
        <v>12</v>
      </c>
      <c r="N37" s="145">
        <f>[1]UEM12!I37</f>
        <v>11.166666666666666</v>
      </c>
      <c r="O37" s="145">
        <f>[1]UEM12!J37</f>
        <v>11.928571428571429</v>
      </c>
      <c r="P37" s="144">
        <f>[1]UEM12!K37</f>
        <v>7</v>
      </c>
      <c r="Q37" s="145">
        <f>[1]UED13!G37</f>
        <v>11.5</v>
      </c>
      <c r="R37" s="145">
        <f>[1]UED13!H37</f>
        <v>12</v>
      </c>
      <c r="S37" s="145">
        <f>[1]UED13!I37</f>
        <v>11.75</v>
      </c>
      <c r="T37" s="144">
        <f>[1]UED13!J37</f>
        <v>4</v>
      </c>
      <c r="U37" s="145">
        <f>[1]TEC1!H37</f>
        <v>10.5</v>
      </c>
      <c r="V37" s="145">
        <f>[1]UET14!H37</f>
        <v>10.5</v>
      </c>
      <c r="W37" s="144">
        <f>[1]UET14!I37</f>
        <v>1</v>
      </c>
      <c r="X37" s="10">
        <f t="shared" si="0"/>
        <v>9.7333333333333325</v>
      </c>
      <c r="Y37" s="11">
        <f t="shared" si="1"/>
        <v>18</v>
      </c>
      <c r="Z37" s="12" t="str">
        <f t="shared" si="2"/>
        <v xml:space="preserve"> </v>
      </c>
    </row>
    <row r="38" spans="1:26" ht="13.5" customHeight="1">
      <c r="A38" s="142">
        <v>26</v>
      </c>
      <c r="B38" s="17" t="s">
        <v>178</v>
      </c>
      <c r="C38" s="18" t="s">
        <v>179</v>
      </c>
      <c r="D38" s="19" t="s">
        <v>180</v>
      </c>
      <c r="E38" s="16" t="s">
        <v>153</v>
      </c>
      <c r="F38" s="107">
        <v>8.508166666666666</v>
      </c>
      <c r="G38" s="143">
        <f>[1]UEF11!G38</f>
        <v>10</v>
      </c>
      <c r="H38" s="143">
        <f>[1]UEF11!H38</f>
        <v>7.5</v>
      </c>
      <c r="I38" s="143">
        <f>[1]UEF11!I38</f>
        <v>4.5</v>
      </c>
      <c r="J38" s="143">
        <f>[1]UEF11!J38</f>
        <v>7.333333333333333</v>
      </c>
      <c r="K38" s="144">
        <f>[1]UEF11!K38</f>
        <v>6</v>
      </c>
      <c r="L38" s="145">
        <f>[1]UEM12!G38</f>
        <v>11.3125</v>
      </c>
      <c r="M38" s="145">
        <f>[1]UEM12!H38</f>
        <v>11.56</v>
      </c>
      <c r="N38" s="145">
        <f>[1]UEM12!I38</f>
        <v>10.166666666666666</v>
      </c>
      <c r="O38" s="145">
        <f>[1]UEM12!J38</f>
        <v>10.892142857142858</v>
      </c>
      <c r="P38" s="144">
        <f>[1]UEM12!K38</f>
        <v>7</v>
      </c>
      <c r="Q38" s="145">
        <f>[1]UED13!G38</f>
        <v>10.5</v>
      </c>
      <c r="R38" s="145">
        <f>[1]UED13!H38</f>
        <v>7</v>
      </c>
      <c r="S38" s="145">
        <f>[1]UED13!I38</f>
        <v>8.75</v>
      </c>
      <c r="T38" s="144">
        <f>[1]UED13!J38</f>
        <v>2</v>
      </c>
      <c r="U38" s="145">
        <f>[1]TEC1!H38</f>
        <v>12</v>
      </c>
      <c r="V38" s="145">
        <f>[1]UET14!H38</f>
        <v>12</v>
      </c>
      <c r="W38" s="144">
        <f>[1]UET14!I38</f>
        <v>1</v>
      </c>
      <c r="X38" s="10">
        <f t="shared" si="0"/>
        <v>8.508166666666666</v>
      </c>
      <c r="Y38" s="11">
        <f t="shared" si="1"/>
        <v>16</v>
      </c>
      <c r="Z38" s="12" t="str">
        <f t="shared" si="2"/>
        <v xml:space="preserve"> </v>
      </c>
    </row>
    <row r="39" spans="1:26" ht="13.5" customHeight="1">
      <c r="A39" s="142">
        <v>27</v>
      </c>
      <c r="B39" s="33" t="s">
        <v>182</v>
      </c>
      <c r="C39" s="18" t="s">
        <v>183</v>
      </c>
      <c r="D39" s="19" t="s">
        <v>184</v>
      </c>
      <c r="E39" s="80" t="s">
        <v>86</v>
      </c>
      <c r="F39" s="107">
        <v>9.0416666666666661</v>
      </c>
      <c r="G39" s="143">
        <f>[1]UEF11!G39</f>
        <v>8.1666666666666661</v>
      </c>
      <c r="H39" s="143">
        <f>[1]UEF11!H39</f>
        <v>7.333333333333333</v>
      </c>
      <c r="I39" s="143">
        <f>[1]UEF11!I39</f>
        <v>6.833333333333333</v>
      </c>
      <c r="J39" s="143">
        <f>[1]UEF11!J39</f>
        <v>7.4444444444444438</v>
      </c>
      <c r="K39" s="144">
        <f>[1]UEF11!K39</f>
        <v>0</v>
      </c>
      <c r="L39" s="145">
        <f>[1]UEM12!G39</f>
        <v>11.75</v>
      </c>
      <c r="M39" s="145">
        <f>[1]UEM12!H39</f>
        <v>13.125</v>
      </c>
      <c r="N39" s="145">
        <f>[1]UEM12!I39</f>
        <v>8.3333333333333339</v>
      </c>
      <c r="O39" s="145">
        <f>[1]UEM12!J39</f>
        <v>10.678571428571429</v>
      </c>
      <c r="P39" s="144">
        <f>[1]UEM12!K39</f>
        <v>7</v>
      </c>
      <c r="Q39" s="145">
        <f>[1]UED13!G39</f>
        <v>8</v>
      </c>
      <c r="R39" s="145">
        <f>[1]UED13!H39</f>
        <v>15</v>
      </c>
      <c r="S39" s="145">
        <f>[1]UED13!I39</f>
        <v>11.5</v>
      </c>
      <c r="T39" s="144">
        <f>[1]UED13!J39</f>
        <v>4</v>
      </c>
      <c r="U39" s="145">
        <f>[1]TEC1!H39</f>
        <v>16.5</v>
      </c>
      <c r="V39" s="145">
        <f>[1]UET14!H39</f>
        <v>16.5</v>
      </c>
      <c r="W39" s="144">
        <f>[1]UET14!I39</f>
        <v>1</v>
      </c>
      <c r="X39" s="10">
        <f t="shared" si="0"/>
        <v>9.0416666666666661</v>
      </c>
      <c r="Y39" s="11">
        <f t="shared" si="1"/>
        <v>12</v>
      </c>
      <c r="Z39" s="12" t="str">
        <f t="shared" si="2"/>
        <v xml:space="preserve"> </v>
      </c>
    </row>
    <row r="40" spans="1:26" ht="13.5" customHeight="1">
      <c r="A40" s="142">
        <v>28</v>
      </c>
      <c r="B40" s="28">
        <v>123003046</v>
      </c>
      <c r="C40" s="18" t="s">
        <v>187</v>
      </c>
      <c r="D40" s="19" t="s">
        <v>188</v>
      </c>
      <c r="E40" s="80" t="s">
        <v>146</v>
      </c>
      <c r="F40" s="107">
        <v>9.4833333333333325</v>
      </c>
      <c r="G40" s="143">
        <f>[1]UEF11!G40</f>
        <v>10</v>
      </c>
      <c r="H40" s="143">
        <f>[1]UEF11!H40</f>
        <v>4.666666666666667</v>
      </c>
      <c r="I40" s="143">
        <f>[1]UEF11!I40</f>
        <v>9.25</v>
      </c>
      <c r="J40" s="143">
        <f>[1]UEF11!J40</f>
        <v>7.9722222222222223</v>
      </c>
      <c r="K40" s="144">
        <f>[1]UEF11!K40</f>
        <v>6</v>
      </c>
      <c r="L40" s="145">
        <f>[1]UEM12!G40</f>
        <v>11.625</v>
      </c>
      <c r="M40" s="145">
        <f>[1]UEM12!H40</f>
        <v>12.25</v>
      </c>
      <c r="N40" s="145">
        <f>[1]UEM12!I40</f>
        <v>9.9166666666666661</v>
      </c>
      <c r="O40" s="145">
        <f>[1]UEM12!J40</f>
        <v>11.071428571428571</v>
      </c>
      <c r="P40" s="144">
        <f>[1]UEM12!K40</f>
        <v>7</v>
      </c>
      <c r="Q40" s="145">
        <f>[1]UED13!G40</f>
        <v>15</v>
      </c>
      <c r="R40" s="145">
        <f>[1]UED13!H40</f>
        <v>10</v>
      </c>
      <c r="S40" s="145">
        <f>[1]UED13!I40</f>
        <v>12.5</v>
      </c>
      <c r="T40" s="144">
        <f>[1]UED13!J40</f>
        <v>4</v>
      </c>
      <c r="U40" s="145">
        <f>[1]TEC1!H40</f>
        <v>13.5</v>
      </c>
      <c r="V40" s="145">
        <f>[1]UET14!H40</f>
        <v>13.5</v>
      </c>
      <c r="W40" s="144">
        <f>[1]UET14!I40</f>
        <v>1</v>
      </c>
      <c r="X40" s="10">
        <f t="shared" si="0"/>
        <v>9.4833333333333325</v>
      </c>
      <c r="Y40" s="11">
        <f t="shared" si="1"/>
        <v>18</v>
      </c>
      <c r="Z40" s="12" t="str">
        <f t="shared" si="2"/>
        <v xml:space="preserve"> </v>
      </c>
    </row>
    <row r="41" spans="1:26" ht="13.5" customHeight="1">
      <c r="A41" s="142">
        <v>29</v>
      </c>
      <c r="B41" s="13" t="s">
        <v>190</v>
      </c>
      <c r="C41" s="14" t="s">
        <v>191</v>
      </c>
      <c r="D41" s="15" t="s">
        <v>192</v>
      </c>
      <c r="E41" s="16" t="s">
        <v>194</v>
      </c>
      <c r="F41" s="107">
        <v>7.246666666666667</v>
      </c>
      <c r="G41" s="143">
        <f>[1]UEF11!G41</f>
        <v>6.833333333333333</v>
      </c>
      <c r="H41" s="143">
        <f>[1]UEF11!H41</f>
        <v>3.6666666666666665</v>
      </c>
      <c r="I41" s="143">
        <f>[1]UEF11!I41</f>
        <v>3.5833333333333335</v>
      </c>
      <c r="J41" s="143">
        <f>[1]UEF11!J41</f>
        <v>4.6944444444444446</v>
      </c>
      <c r="K41" s="144">
        <f>[1]UEF11!K41</f>
        <v>0</v>
      </c>
      <c r="L41" s="145">
        <f>[1]UEM12!G41</f>
        <v>12.96</v>
      </c>
      <c r="M41" s="145">
        <f>[1]UEM12!H41</f>
        <v>11.49</v>
      </c>
      <c r="N41" s="145">
        <f>[1]UEM12!I41</f>
        <v>8.6666666666666661</v>
      </c>
      <c r="O41" s="145">
        <f>[1]UEM12!J41</f>
        <v>10.700000000000001</v>
      </c>
      <c r="P41" s="144">
        <f>[1]UEM12!K41</f>
        <v>7</v>
      </c>
      <c r="Q41" s="145">
        <f>[1]UED13!G41</f>
        <v>11</v>
      </c>
      <c r="R41" s="145">
        <f>[1]UED13!H41</f>
        <v>13</v>
      </c>
      <c r="S41" s="145">
        <f>[1]UED13!I41</f>
        <v>12</v>
      </c>
      <c r="T41" s="144">
        <f>[1]UED13!J41</f>
        <v>4</v>
      </c>
      <c r="U41" s="145">
        <f>[1]TEC1!H41</f>
        <v>10</v>
      </c>
      <c r="V41" s="145">
        <f>[1]UET14!H41</f>
        <v>10</v>
      </c>
      <c r="W41" s="144">
        <f>[1]UET14!I41</f>
        <v>1</v>
      </c>
      <c r="X41" s="10">
        <f t="shared" si="0"/>
        <v>7.246666666666667</v>
      </c>
      <c r="Y41" s="11">
        <f t="shared" si="1"/>
        <v>12</v>
      </c>
      <c r="Z41" s="12" t="str">
        <f t="shared" si="2"/>
        <v xml:space="preserve"> </v>
      </c>
    </row>
    <row r="42" spans="1:26" ht="13.5" customHeight="1">
      <c r="A42" s="142">
        <v>30</v>
      </c>
      <c r="B42" s="17" t="s">
        <v>195</v>
      </c>
      <c r="C42" s="18" t="s">
        <v>196</v>
      </c>
      <c r="D42" s="19" t="s">
        <v>197</v>
      </c>
      <c r="E42" s="79" t="s">
        <v>77</v>
      </c>
      <c r="F42" s="107">
        <v>9.4053333333333349</v>
      </c>
      <c r="G42" s="143">
        <f>[1]UEF11!G42</f>
        <v>10.5</v>
      </c>
      <c r="H42" s="143">
        <f>[1]UEF11!H42</f>
        <v>6.666666666666667</v>
      </c>
      <c r="I42" s="143">
        <f>[1]UEF11!I42</f>
        <v>6.666666666666667</v>
      </c>
      <c r="J42" s="143">
        <f>[1]UEF11!J42</f>
        <v>7.9444444444444455</v>
      </c>
      <c r="K42" s="144">
        <f>[1]UEF11!K42</f>
        <v>6</v>
      </c>
      <c r="L42" s="145">
        <f>[1]UEM12!G42</f>
        <v>14</v>
      </c>
      <c r="M42" s="145">
        <f>[1]UEM12!H42</f>
        <v>11.33</v>
      </c>
      <c r="N42" s="145">
        <f>[1]UEM12!I42</f>
        <v>8.1666666666666661</v>
      </c>
      <c r="O42" s="145">
        <f>[1]UEM12!J42</f>
        <v>10.737142857142857</v>
      </c>
      <c r="P42" s="144">
        <f>[1]UEM12!K42</f>
        <v>7</v>
      </c>
      <c r="Q42" s="145">
        <f>[1]UED13!G42</f>
        <v>13</v>
      </c>
      <c r="R42" s="145">
        <f>[1]UED13!H42</f>
        <v>13</v>
      </c>
      <c r="S42" s="145">
        <f>[1]UED13!I42</f>
        <v>13</v>
      </c>
      <c r="T42" s="144">
        <f>[1]UED13!J42</f>
        <v>4</v>
      </c>
      <c r="U42" s="145">
        <f>[1]TEC1!H42</f>
        <v>12</v>
      </c>
      <c r="V42" s="145">
        <f>[1]UET14!H42</f>
        <v>12</v>
      </c>
      <c r="W42" s="144">
        <f>[1]UET14!I42</f>
        <v>1</v>
      </c>
      <c r="X42" s="10">
        <f t="shared" si="0"/>
        <v>9.4053333333333349</v>
      </c>
      <c r="Y42" s="11">
        <f t="shared" si="1"/>
        <v>18</v>
      </c>
      <c r="Z42" s="12" t="str">
        <f t="shared" si="2"/>
        <v xml:space="preserve"> </v>
      </c>
    </row>
    <row r="43" spans="1:26" ht="13.5" customHeight="1">
      <c r="A43" s="142">
        <v>31</v>
      </c>
      <c r="B43" s="17" t="s">
        <v>200</v>
      </c>
      <c r="C43" s="18" t="s">
        <v>201</v>
      </c>
      <c r="D43" s="19" t="s">
        <v>202</v>
      </c>
      <c r="E43" s="79" t="s">
        <v>77</v>
      </c>
      <c r="F43" s="107">
        <v>8.4386666666666663</v>
      </c>
      <c r="G43" s="143">
        <f>[1]UEF11!G43</f>
        <v>5.833333333333333</v>
      </c>
      <c r="H43" s="143">
        <f>[1]UEF11!H43</f>
        <v>6</v>
      </c>
      <c r="I43" s="143">
        <f>[1]UEF11!I43</f>
        <v>6.333333333333333</v>
      </c>
      <c r="J43" s="143">
        <f>[1]UEF11!J43</f>
        <v>6.0555555555555545</v>
      </c>
      <c r="K43" s="144">
        <f>[1]UEF11!K43</f>
        <v>0</v>
      </c>
      <c r="L43" s="145">
        <f>[1]UEM12!G43</f>
        <v>13.5</v>
      </c>
      <c r="M43" s="145">
        <f>[1]UEM12!H43</f>
        <v>11.33</v>
      </c>
      <c r="N43" s="145">
        <f>[1]UEM12!I43</f>
        <v>12.166666666666666</v>
      </c>
      <c r="O43" s="145">
        <f>[1]UEM12!J43</f>
        <v>12.308571428571428</v>
      </c>
      <c r="P43" s="144">
        <f>[1]UEM12!K43</f>
        <v>7</v>
      </c>
      <c r="Q43" s="145">
        <f>[1]UED13!G43</f>
        <v>10.5</v>
      </c>
      <c r="R43" s="145">
        <f>[1]UED13!H43</f>
        <v>11</v>
      </c>
      <c r="S43" s="145">
        <f>[1]UED13!I43</f>
        <v>10.75</v>
      </c>
      <c r="T43" s="144">
        <f>[1]UED13!J43</f>
        <v>4</v>
      </c>
      <c r="U43" s="145">
        <f>[1]TEC1!H43</f>
        <v>15</v>
      </c>
      <c r="V43" s="145">
        <f>[1]UET14!H43</f>
        <v>15</v>
      </c>
      <c r="W43" s="144">
        <f>[1]UET14!I43</f>
        <v>1</v>
      </c>
      <c r="X43" s="10">
        <f t="shared" si="0"/>
        <v>8.4386666666666663</v>
      </c>
      <c r="Y43" s="11">
        <f t="shared" si="1"/>
        <v>12</v>
      </c>
      <c r="Z43" s="12" t="str">
        <f t="shared" si="2"/>
        <v xml:space="preserve"> </v>
      </c>
    </row>
    <row r="44" spans="1:26" ht="13.5" customHeight="1">
      <c r="A44" s="142">
        <v>32</v>
      </c>
      <c r="B44" s="13" t="s">
        <v>204</v>
      </c>
      <c r="C44" s="14" t="s">
        <v>205</v>
      </c>
      <c r="D44" s="15" t="s">
        <v>74</v>
      </c>
      <c r="E44" s="79" t="s">
        <v>77</v>
      </c>
      <c r="F44" s="107">
        <v>8.8333333333333339</v>
      </c>
      <c r="G44" s="143">
        <f>[1]UEF11!G44</f>
        <v>13</v>
      </c>
      <c r="H44" s="143">
        <f>[1]UEF11!H44</f>
        <v>4</v>
      </c>
      <c r="I44" s="143">
        <f>[1]UEF11!I44</f>
        <v>4.833333333333333</v>
      </c>
      <c r="J44" s="143">
        <f>[1]UEF11!J44</f>
        <v>7.2777777777777777</v>
      </c>
      <c r="K44" s="144">
        <f>[1]UEF11!K44</f>
        <v>6</v>
      </c>
      <c r="L44" s="145">
        <f>[1]UEM12!G44</f>
        <v>14</v>
      </c>
      <c r="M44" s="145">
        <f>[1]UEM12!H44</f>
        <v>11.25</v>
      </c>
      <c r="N44" s="145">
        <f>[1]UEM12!I44</f>
        <v>7.666666666666667</v>
      </c>
      <c r="O44" s="145">
        <f>[1]UEM12!J44</f>
        <v>10.5</v>
      </c>
      <c r="P44" s="144">
        <f>[1]UEM12!K44</f>
        <v>7</v>
      </c>
      <c r="Q44" s="145">
        <f>[1]UED13!G44</f>
        <v>10.5</v>
      </c>
      <c r="R44" s="145">
        <f>[1]UED13!H44</f>
        <v>12</v>
      </c>
      <c r="S44" s="145">
        <f>[1]UED13!I44</f>
        <v>11.25</v>
      </c>
      <c r="T44" s="144">
        <f>[1]UED13!J44</f>
        <v>4</v>
      </c>
      <c r="U44" s="145">
        <f>[1]TEC1!H44</f>
        <v>15.5</v>
      </c>
      <c r="V44" s="145">
        <f>[1]UET14!H44</f>
        <v>15.5</v>
      </c>
      <c r="W44" s="144">
        <f>[1]UET14!I44</f>
        <v>1</v>
      </c>
      <c r="X44" s="10">
        <f t="shared" si="0"/>
        <v>8.8333333333333339</v>
      </c>
      <c r="Y44" s="11">
        <f t="shared" si="1"/>
        <v>18</v>
      </c>
      <c r="Z44" s="12" t="str">
        <f t="shared" si="2"/>
        <v xml:space="preserve"> </v>
      </c>
    </row>
    <row r="45" spans="1:26" ht="13.5" customHeight="1">
      <c r="A45" s="142">
        <v>33</v>
      </c>
      <c r="B45" s="28">
        <v>123015012</v>
      </c>
      <c r="C45" s="18" t="s">
        <v>207</v>
      </c>
      <c r="D45" s="19" t="s">
        <v>84</v>
      </c>
      <c r="E45" s="22" t="s">
        <v>209</v>
      </c>
      <c r="F45" s="107">
        <v>7.3777777777777782</v>
      </c>
      <c r="G45" s="143">
        <f>[1]UEF11!G45</f>
        <v>6.333333333333333</v>
      </c>
      <c r="H45" s="143">
        <f>[1]UEF11!H45</f>
        <v>3.5</v>
      </c>
      <c r="I45" s="143">
        <f>[1]UEF11!I45</f>
        <v>5.666666666666667</v>
      </c>
      <c r="J45" s="143">
        <f>[1]UEF11!J45</f>
        <v>5.166666666666667</v>
      </c>
      <c r="K45" s="144">
        <f>[1]UEF11!K45</f>
        <v>0</v>
      </c>
      <c r="L45" s="145">
        <f>[1]UEM12!G45</f>
        <v>10.5</v>
      </c>
      <c r="M45" s="145">
        <f>[1]UEM12!H45</f>
        <v>9.1666666666666679</v>
      </c>
      <c r="N45" s="145">
        <f>[1]UEM12!I45</f>
        <v>11.5</v>
      </c>
      <c r="O45" s="145">
        <f>[1]UEM12!J45</f>
        <v>10.547619047619049</v>
      </c>
      <c r="P45" s="144">
        <f>[1]UEM12!K45</f>
        <v>7</v>
      </c>
      <c r="Q45" s="145">
        <f>[1]UED13!G45</f>
        <v>16</v>
      </c>
      <c r="R45" s="145">
        <f>[1]UED13!H45</f>
        <v>5.5</v>
      </c>
      <c r="S45" s="145">
        <f>[1]UED13!I45</f>
        <v>10.75</v>
      </c>
      <c r="T45" s="144">
        <f>[1]UED13!J45</f>
        <v>4</v>
      </c>
      <c r="U45" s="145">
        <f>[1]TEC1!H45</f>
        <v>11.5</v>
      </c>
      <c r="V45" s="145">
        <f>[1]UET14!H45</f>
        <v>11.5</v>
      </c>
      <c r="W45" s="144">
        <f>[1]UET14!I45</f>
        <v>1</v>
      </c>
      <c r="X45" s="10">
        <f t="shared" si="0"/>
        <v>7.3777777777777782</v>
      </c>
      <c r="Y45" s="11">
        <f t="shared" si="1"/>
        <v>12</v>
      </c>
      <c r="Z45" s="12" t="str">
        <f t="shared" si="2"/>
        <v xml:space="preserve"> </v>
      </c>
    </row>
    <row r="46" spans="1:26" ht="13.5" customHeight="1">
      <c r="A46" s="142">
        <v>34</v>
      </c>
      <c r="B46" s="28">
        <v>123009859</v>
      </c>
      <c r="C46" s="18" t="s">
        <v>210</v>
      </c>
      <c r="D46" s="19" t="s">
        <v>211</v>
      </c>
      <c r="E46" s="16" t="s">
        <v>121</v>
      </c>
      <c r="F46" s="107">
        <v>9.6333333333333329</v>
      </c>
      <c r="G46" s="143">
        <f>[1]UEF11!G46</f>
        <v>10.25</v>
      </c>
      <c r="H46" s="143">
        <f>[1]UEF11!H46</f>
        <v>8.3333333333333339</v>
      </c>
      <c r="I46" s="143">
        <f>[1]UEF11!I46</f>
        <v>6.666666666666667</v>
      </c>
      <c r="J46" s="143">
        <f>[1]UEF11!J46</f>
        <v>8.4166666666666679</v>
      </c>
      <c r="K46" s="144">
        <f>[1]UEF11!K46</f>
        <v>6</v>
      </c>
      <c r="L46" s="145">
        <f>[1]UEM12!G46</f>
        <v>10.09</v>
      </c>
      <c r="M46" s="145">
        <f>[1]UEM12!H46</f>
        <v>11.66</v>
      </c>
      <c r="N46" s="145">
        <f>[1]UEM12!I46</f>
        <v>11</v>
      </c>
      <c r="O46" s="145">
        <f>[1]UEM12!J46</f>
        <v>10.928571428571429</v>
      </c>
      <c r="P46" s="144">
        <f>[1]UEM12!K46</f>
        <v>7</v>
      </c>
      <c r="Q46" s="145">
        <f>[1]UED13!G46</f>
        <v>11.5</v>
      </c>
      <c r="R46" s="145">
        <f>[1]UED13!H46</f>
        <v>13.5</v>
      </c>
      <c r="S46" s="145">
        <f>[1]UED13!I46</f>
        <v>12.5</v>
      </c>
      <c r="T46" s="144">
        <f>[1]UED13!J46</f>
        <v>4</v>
      </c>
      <c r="U46" s="145">
        <f>[1]TEC1!H46</f>
        <v>11</v>
      </c>
      <c r="V46" s="145">
        <f>[1]UET14!H46</f>
        <v>11</v>
      </c>
      <c r="W46" s="144">
        <f>[1]UET14!I46</f>
        <v>1</v>
      </c>
      <c r="X46" s="10">
        <f t="shared" si="0"/>
        <v>9.6333333333333329</v>
      </c>
      <c r="Y46" s="11">
        <f t="shared" si="1"/>
        <v>18</v>
      </c>
      <c r="Z46" s="12" t="str">
        <f t="shared" si="2"/>
        <v xml:space="preserve"> </v>
      </c>
    </row>
    <row r="47" spans="1:26" ht="13.5" customHeight="1">
      <c r="A47" s="142">
        <v>35</v>
      </c>
      <c r="B47" s="13" t="s">
        <v>213</v>
      </c>
      <c r="C47" s="14" t="s">
        <v>214</v>
      </c>
      <c r="D47" s="15" t="s">
        <v>215</v>
      </c>
      <c r="E47" s="16" t="s">
        <v>121</v>
      </c>
      <c r="F47" s="107">
        <v>8.4580000000000002</v>
      </c>
      <c r="G47" s="143">
        <f>[1]UEF11!G47</f>
        <v>10</v>
      </c>
      <c r="H47" s="143">
        <f>[1]UEF11!H47</f>
        <v>4.333333333333333</v>
      </c>
      <c r="I47" s="143">
        <f>[1]UEF11!I47</f>
        <v>5.666666666666667</v>
      </c>
      <c r="J47" s="143">
        <f>[1]UEF11!J47</f>
        <v>6.666666666666667</v>
      </c>
      <c r="K47" s="144">
        <f>[1]UEF11!K47</f>
        <v>6</v>
      </c>
      <c r="L47" s="145">
        <f>[1]UEM12!G47</f>
        <v>11.620000000000001</v>
      </c>
      <c r="M47" s="145">
        <f>[1]UEM12!H47</f>
        <v>10</v>
      </c>
      <c r="N47" s="145">
        <f>[1]UEM12!I47</f>
        <v>11</v>
      </c>
      <c r="O47" s="145">
        <f>[1]UEM12!J47</f>
        <v>10.891428571428573</v>
      </c>
      <c r="P47" s="144">
        <f>[1]UEM12!K47</f>
        <v>7</v>
      </c>
      <c r="Q47" s="145">
        <f>[1]UED13!G47</f>
        <v>5</v>
      </c>
      <c r="R47" s="145">
        <f>[1]UED13!H47</f>
        <v>16</v>
      </c>
      <c r="S47" s="145">
        <f>[1]UED13!I47</f>
        <v>10.5</v>
      </c>
      <c r="T47" s="144">
        <f>[1]UED13!J47</f>
        <v>4</v>
      </c>
      <c r="U47" s="145">
        <f>[1]TEC1!H47</f>
        <v>15.5</v>
      </c>
      <c r="V47" s="145">
        <f>[1]UET14!H47</f>
        <v>15.5</v>
      </c>
      <c r="W47" s="144">
        <f>[1]UET14!I47</f>
        <v>1</v>
      </c>
      <c r="X47" s="10">
        <f t="shared" si="0"/>
        <v>8.4580000000000002</v>
      </c>
      <c r="Y47" s="11">
        <f t="shared" si="1"/>
        <v>18</v>
      </c>
      <c r="Z47" s="12" t="str">
        <f t="shared" si="2"/>
        <v xml:space="preserve"> </v>
      </c>
    </row>
    <row r="48" spans="1:26" ht="13.5" customHeight="1">
      <c r="A48" s="142">
        <v>36</v>
      </c>
      <c r="B48" s="13" t="s">
        <v>217</v>
      </c>
      <c r="C48" s="14" t="s">
        <v>218</v>
      </c>
      <c r="D48" s="15" t="s">
        <v>219</v>
      </c>
      <c r="E48" s="77" t="s">
        <v>221</v>
      </c>
      <c r="F48" s="107">
        <v>8.8113333333333337</v>
      </c>
      <c r="G48" s="143">
        <f>[1]UEF11!G48</f>
        <v>8</v>
      </c>
      <c r="H48" s="143">
        <f>[1]UEF11!H48</f>
        <v>8</v>
      </c>
      <c r="I48" s="143">
        <f>[1]UEF11!I48</f>
        <v>6.166666666666667</v>
      </c>
      <c r="J48" s="143">
        <f>[1]UEF11!J48</f>
        <v>7.3888888888888893</v>
      </c>
      <c r="K48" s="144">
        <f>[1]UEF11!K48</f>
        <v>0</v>
      </c>
      <c r="L48" s="145">
        <f>[1]UEM12!G48</f>
        <v>9</v>
      </c>
      <c r="M48" s="145">
        <f>[1]UEM12!H48</f>
        <v>8.67</v>
      </c>
      <c r="N48" s="145">
        <f>[1]UEM12!I48</f>
        <v>13.666666666666666</v>
      </c>
      <c r="O48" s="145">
        <f>[1]UEM12!J48</f>
        <v>10.905714285714286</v>
      </c>
      <c r="P48" s="144">
        <f>[1]UEM12!K48</f>
        <v>7</v>
      </c>
      <c r="Q48" s="145">
        <f>[1]UED13!G48</f>
        <v>10</v>
      </c>
      <c r="R48" s="145">
        <f>[1]UED13!H48</f>
        <v>11</v>
      </c>
      <c r="S48" s="145">
        <f>[1]UED13!I48</f>
        <v>10.5</v>
      </c>
      <c r="T48" s="144">
        <f>[1]UED13!J48</f>
        <v>4</v>
      </c>
      <c r="U48" s="145">
        <f>[1]TEC1!H48</f>
        <v>13</v>
      </c>
      <c r="V48" s="145">
        <f>[1]UET14!H48</f>
        <v>13</v>
      </c>
      <c r="W48" s="144">
        <f>[1]UET14!I48</f>
        <v>1</v>
      </c>
      <c r="X48" s="10">
        <f t="shared" si="0"/>
        <v>8.8113333333333337</v>
      </c>
      <c r="Y48" s="11">
        <f t="shared" si="1"/>
        <v>12</v>
      </c>
      <c r="Z48" s="12" t="str">
        <f t="shared" si="2"/>
        <v xml:space="preserve"> </v>
      </c>
    </row>
    <row r="49" spans="1:26" ht="13.5" customHeight="1">
      <c r="A49" s="142">
        <v>37</v>
      </c>
      <c r="B49" s="28" t="s">
        <v>222</v>
      </c>
      <c r="C49" s="18" t="s">
        <v>223</v>
      </c>
      <c r="D49" s="19" t="s">
        <v>143</v>
      </c>
      <c r="E49" s="16" t="s">
        <v>121</v>
      </c>
      <c r="F49" s="107">
        <v>8.2713333333333328</v>
      </c>
      <c r="G49" s="143">
        <f>[1]UEF11!G49</f>
        <v>7.333333333333333</v>
      </c>
      <c r="H49" s="143">
        <f>[1]UEF11!H49</f>
        <v>4</v>
      </c>
      <c r="I49" s="143">
        <f>[1]UEF11!I49</f>
        <v>5.75</v>
      </c>
      <c r="J49" s="143">
        <f>[1]UEF11!J49</f>
        <v>5.6944444444444438</v>
      </c>
      <c r="K49" s="144">
        <f>[1]UEF11!K49</f>
        <v>0</v>
      </c>
      <c r="L49" s="145">
        <f>[1]UEM12!G49</f>
        <v>15.5</v>
      </c>
      <c r="M49" s="145">
        <f>[1]UEM12!H49</f>
        <v>13.57</v>
      </c>
      <c r="N49" s="145">
        <f>[1]UEM12!I49</f>
        <v>8.1666666666666661</v>
      </c>
      <c r="O49" s="145">
        <f>[1]UEM12!J49</f>
        <v>11.805714285714286</v>
      </c>
      <c r="P49" s="144">
        <f>[1]UEM12!K49</f>
        <v>7</v>
      </c>
      <c r="Q49" s="145">
        <f>[1]UED13!G49</f>
        <v>13.5</v>
      </c>
      <c r="R49" s="145">
        <f>[1]UED13!H49</f>
        <v>11</v>
      </c>
      <c r="S49" s="145">
        <f>[1]UED13!I49</f>
        <v>12.25</v>
      </c>
      <c r="T49" s="144">
        <f>[1]UED13!J49</f>
        <v>4</v>
      </c>
      <c r="U49" s="145">
        <f>[1]TEC1!H49</f>
        <v>14</v>
      </c>
      <c r="V49" s="145">
        <f>[1]UET14!H49</f>
        <v>14</v>
      </c>
      <c r="W49" s="144">
        <f>[1]UET14!I49</f>
        <v>1</v>
      </c>
      <c r="X49" s="10">
        <f t="shared" si="0"/>
        <v>8.2713333333333328</v>
      </c>
      <c r="Y49" s="11">
        <f t="shared" si="1"/>
        <v>12</v>
      </c>
      <c r="Z49" s="12" t="str">
        <f t="shared" si="2"/>
        <v xml:space="preserve"> </v>
      </c>
    </row>
    <row r="50" spans="1:26" ht="13.5" customHeight="1">
      <c r="A50" s="142">
        <v>38</v>
      </c>
      <c r="B50" s="28">
        <v>123006046</v>
      </c>
      <c r="C50" s="18" t="s">
        <v>225</v>
      </c>
      <c r="D50" s="19" t="s">
        <v>226</v>
      </c>
      <c r="E50" s="80" t="s">
        <v>86</v>
      </c>
      <c r="F50" s="107">
        <v>9.8888888888888893</v>
      </c>
      <c r="G50" s="143">
        <f>[1]UEF11!G50</f>
        <v>7.25</v>
      </c>
      <c r="H50" s="143">
        <f>[1]UEF11!H50</f>
        <v>10.166666666666666</v>
      </c>
      <c r="I50" s="143">
        <f>[1]UEF11!I50</f>
        <v>8.75</v>
      </c>
      <c r="J50" s="143">
        <f>[1]UEF11!J50</f>
        <v>8.7222222222222214</v>
      </c>
      <c r="K50" s="144">
        <f>[1]UEF11!K50</f>
        <v>6</v>
      </c>
      <c r="L50" s="145">
        <f>[1]UEM12!G50</f>
        <v>14.5</v>
      </c>
      <c r="M50" s="145">
        <f>[1]UEM12!H50</f>
        <v>10.833333333333334</v>
      </c>
      <c r="N50" s="145">
        <f>[1]UEM12!I50</f>
        <v>9</v>
      </c>
      <c r="O50" s="145">
        <f>[1]UEM12!J50</f>
        <v>11.095238095238097</v>
      </c>
      <c r="P50" s="144">
        <f>[1]UEM12!K50</f>
        <v>7</v>
      </c>
      <c r="Q50" s="145">
        <f>[1]UED13!G50</f>
        <v>10.5</v>
      </c>
      <c r="R50" s="145">
        <f>[1]UED13!H50</f>
        <v>14</v>
      </c>
      <c r="S50" s="145">
        <f>[1]UED13!I50</f>
        <v>12.25</v>
      </c>
      <c r="T50" s="144">
        <f>[1]UED13!J50</f>
        <v>4</v>
      </c>
      <c r="U50" s="145">
        <f>[1]TEC1!H50</f>
        <v>13</v>
      </c>
      <c r="V50" s="145">
        <f>[1]UET14!H50</f>
        <v>13</v>
      </c>
      <c r="W50" s="144">
        <f>[1]UET14!I50</f>
        <v>1</v>
      </c>
      <c r="X50" s="10">
        <f t="shared" si="0"/>
        <v>9.8888888888888893</v>
      </c>
      <c r="Y50" s="11">
        <f t="shared" si="1"/>
        <v>18</v>
      </c>
      <c r="Z50" s="12" t="str">
        <f t="shared" si="2"/>
        <v xml:space="preserve"> </v>
      </c>
    </row>
    <row r="51" spans="1:26" ht="13.5" customHeight="1">
      <c r="A51" s="142">
        <v>39</v>
      </c>
      <c r="B51" s="13" t="s">
        <v>228</v>
      </c>
      <c r="C51" s="14" t="s">
        <v>225</v>
      </c>
      <c r="D51" s="15" t="s">
        <v>229</v>
      </c>
      <c r="E51" s="77" t="s">
        <v>71</v>
      </c>
      <c r="F51" s="107">
        <v>8.2826666666666675</v>
      </c>
      <c r="G51" s="143">
        <f>[1]UEF11!G51</f>
        <v>5.333333333333333</v>
      </c>
      <c r="H51" s="143">
        <f>[1]UEF11!H51</f>
        <v>3.8333333333333335</v>
      </c>
      <c r="I51" s="143">
        <f>[1]UEF11!I51</f>
        <v>10.833333333333334</v>
      </c>
      <c r="J51" s="143">
        <f>[1]UEF11!J51</f>
        <v>6.666666666666667</v>
      </c>
      <c r="K51" s="144">
        <f>[1]UEF11!K51</f>
        <v>6</v>
      </c>
      <c r="L51" s="145">
        <f>[1]UEM12!G51</f>
        <v>15.25</v>
      </c>
      <c r="M51" s="145">
        <f>[1]UEM12!H51</f>
        <v>11.49</v>
      </c>
      <c r="N51" s="145">
        <f>[1]UEM12!I51</f>
        <v>7</v>
      </c>
      <c r="O51" s="145">
        <f>[1]UEM12!J51</f>
        <v>10.64</v>
      </c>
      <c r="P51" s="144">
        <f>[1]UEM12!K51</f>
        <v>7</v>
      </c>
      <c r="Q51" s="145">
        <f>[1]UED13!G51</f>
        <v>10</v>
      </c>
      <c r="R51" s="145">
        <f>[1]UED13!H51</f>
        <v>12</v>
      </c>
      <c r="S51" s="145">
        <f>[1]UED13!I51</f>
        <v>11</v>
      </c>
      <c r="T51" s="144">
        <f>[1]UED13!J51</f>
        <v>4</v>
      </c>
      <c r="U51" s="145">
        <f>[1]TEC1!H51</f>
        <v>10</v>
      </c>
      <c r="V51" s="145">
        <f>[1]UET14!H51</f>
        <v>10</v>
      </c>
      <c r="W51" s="144">
        <f>[1]UET14!I51</f>
        <v>1</v>
      </c>
      <c r="X51" s="10">
        <f t="shared" si="0"/>
        <v>8.2826666666666675</v>
      </c>
      <c r="Y51" s="11">
        <f t="shared" si="1"/>
        <v>18</v>
      </c>
      <c r="Z51" s="12" t="str">
        <f t="shared" si="2"/>
        <v xml:space="preserve"> </v>
      </c>
    </row>
    <row r="52" spans="1:26" ht="13.5" customHeight="1">
      <c r="A52" s="142">
        <v>40</v>
      </c>
      <c r="B52" s="17" t="s">
        <v>231</v>
      </c>
      <c r="C52" s="18" t="s">
        <v>232</v>
      </c>
      <c r="D52" s="19" t="s">
        <v>233</v>
      </c>
      <c r="E52" s="22" t="s">
        <v>209</v>
      </c>
      <c r="F52" s="107">
        <v>8.9085000000000001</v>
      </c>
      <c r="G52" s="143">
        <f>[1]UEF11!G52</f>
        <v>10</v>
      </c>
      <c r="H52" s="143">
        <f>[1]UEF11!H52</f>
        <v>8</v>
      </c>
      <c r="I52" s="143">
        <f>[1]UEF11!I52</f>
        <v>5.333333333333333</v>
      </c>
      <c r="J52" s="143">
        <f>[1]UEF11!J52</f>
        <v>7.7777777777777777</v>
      </c>
      <c r="K52" s="144">
        <f>[1]UEF11!K52</f>
        <v>6</v>
      </c>
      <c r="L52" s="145">
        <f>[1]UEM12!G52</f>
        <v>10.1875</v>
      </c>
      <c r="M52" s="145">
        <f>[1]UEM12!H52</f>
        <v>11.19</v>
      </c>
      <c r="N52" s="145">
        <f>[1]UEM12!I52</f>
        <v>9.1666666666666661</v>
      </c>
      <c r="O52" s="145">
        <f>[1]UEM12!J52</f>
        <v>10.036428571428571</v>
      </c>
      <c r="P52" s="144">
        <f>[1]UEM12!K52</f>
        <v>7</v>
      </c>
      <c r="Q52" s="145">
        <f>[1]UED13!G52</f>
        <v>12</v>
      </c>
      <c r="R52" s="145">
        <f>[1]UED13!H52</f>
        <v>11</v>
      </c>
      <c r="S52" s="145">
        <f>[1]UED13!I52</f>
        <v>11.5</v>
      </c>
      <c r="T52" s="144">
        <f>[1]UED13!J52</f>
        <v>4</v>
      </c>
      <c r="U52" s="145">
        <f>[1]TEC1!H52</f>
        <v>11</v>
      </c>
      <c r="V52" s="145">
        <f>[1]UET14!H52</f>
        <v>11</v>
      </c>
      <c r="W52" s="144">
        <f>[1]UET14!I52</f>
        <v>1</v>
      </c>
      <c r="X52" s="10">
        <f t="shared" si="0"/>
        <v>8.9085000000000001</v>
      </c>
      <c r="Y52" s="11">
        <f t="shared" si="1"/>
        <v>18</v>
      </c>
      <c r="Z52" s="12" t="str">
        <f t="shared" si="2"/>
        <v xml:space="preserve"> </v>
      </c>
    </row>
    <row r="53" spans="1:26" ht="13.5" customHeight="1">
      <c r="A53" s="142">
        <v>41</v>
      </c>
      <c r="B53" s="13" t="s">
        <v>236</v>
      </c>
      <c r="C53" s="14" t="s">
        <v>237</v>
      </c>
      <c r="D53" s="15" t="s">
        <v>238</v>
      </c>
      <c r="E53" s="24" t="s">
        <v>241</v>
      </c>
      <c r="F53" s="107">
        <v>9.777333333333333</v>
      </c>
      <c r="G53" s="143">
        <f>[1]UEF11!G53</f>
        <v>11.75</v>
      </c>
      <c r="H53" s="143">
        <f>[1]UEF11!H53</f>
        <v>5.666666666666667</v>
      </c>
      <c r="I53" s="143">
        <f>[1]UEF11!I53</f>
        <v>7.833333333333333</v>
      </c>
      <c r="J53" s="143">
        <f>[1]UEF11!J53</f>
        <v>8.4166666666666661</v>
      </c>
      <c r="K53" s="144">
        <f>[1]UEF11!K53</f>
        <v>6</v>
      </c>
      <c r="L53" s="145">
        <f>[1]UEM12!G53</f>
        <v>16.5</v>
      </c>
      <c r="M53" s="145">
        <f>[1]UEM12!H53</f>
        <v>11.66</v>
      </c>
      <c r="N53" s="145">
        <f>[1]UEM12!I53</f>
        <v>8.3333333333333339</v>
      </c>
      <c r="O53" s="145">
        <f>[1]UEM12!J53</f>
        <v>11.617142857142856</v>
      </c>
      <c r="P53" s="144">
        <f>[1]UEM12!K53</f>
        <v>7</v>
      </c>
      <c r="Q53" s="145">
        <f>[1]UED13!G53</f>
        <v>12</v>
      </c>
      <c r="R53" s="145">
        <f>[1]UED13!H53</f>
        <v>11.5</v>
      </c>
      <c r="S53" s="145">
        <f>[1]UED13!I53</f>
        <v>11.75</v>
      </c>
      <c r="T53" s="144">
        <f>[1]UED13!J53</f>
        <v>4</v>
      </c>
      <c r="U53" s="145">
        <f>[1]TEC1!H53</f>
        <v>13.5</v>
      </c>
      <c r="V53" s="145">
        <f>[1]UET14!H53</f>
        <v>13.5</v>
      </c>
      <c r="W53" s="144">
        <f>[1]UET14!I53</f>
        <v>1</v>
      </c>
      <c r="X53" s="10">
        <f t="shared" si="0"/>
        <v>9.777333333333333</v>
      </c>
      <c r="Y53" s="11">
        <f t="shared" si="1"/>
        <v>18</v>
      </c>
      <c r="Z53" s="12" t="str">
        <f t="shared" si="2"/>
        <v xml:space="preserve"> </v>
      </c>
    </row>
    <row r="54" spans="1:26" ht="13.5" customHeight="1">
      <c r="A54" s="142">
        <v>42</v>
      </c>
      <c r="B54" s="28" t="s">
        <v>242</v>
      </c>
      <c r="C54" s="18" t="s">
        <v>243</v>
      </c>
      <c r="D54" s="19" t="s">
        <v>244</v>
      </c>
      <c r="E54" s="86" t="s">
        <v>111</v>
      </c>
      <c r="F54" s="107">
        <v>9.75</v>
      </c>
      <c r="G54" s="143">
        <f>[1]UEF11!G54</f>
        <v>10</v>
      </c>
      <c r="H54" s="143">
        <f>[1]UEF11!H54</f>
        <v>10.166666666666666</v>
      </c>
      <c r="I54" s="143">
        <f>[1]UEF11!I54</f>
        <v>8.3333333333333339</v>
      </c>
      <c r="J54" s="143">
        <f>[1]UEF11!J54</f>
        <v>9.5</v>
      </c>
      <c r="K54" s="144">
        <f>[1]UEF11!K54</f>
        <v>12</v>
      </c>
      <c r="L54" s="145">
        <f>[1]UEM12!G54</f>
        <v>14.25</v>
      </c>
      <c r="M54" s="145">
        <f>[1]UEM12!H54</f>
        <v>12</v>
      </c>
      <c r="N54" s="145">
        <f>[1]UEM12!I54</f>
        <v>6.333333333333333</v>
      </c>
      <c r="O54" s="145">
        <f>[1]UEM12!J54</f>
        <v>10.214285714285714</v>
      </c>
      <c r="P54" s="144">
        <f>[1]UEM12!K54</f>
        <v>7</v>
      </c>
      <c r="Q54" s="145">
        <f>[1]UED13!G54</f>
        <v>10</v>
      </c>
      <c r="R54" s="145">
        <f>[1]UED13!H54</f>
        <v>10</v>
      </c>
      <c r="S54" s="145">
        <f>[1]UED13!I54</f>
        <v>10</v>
      </c>
      <c r="T54" s="144">
        <f>[1]UED13!J54</f>
        <v>4</v>
      </c>
      <c r="U54" s="145">
        <f>[1]TEC1!H54</f>
        <v>10</v>
      </c>
      <c r="V54" s="145">
        <f>[1]UET14!H54</f>
        <v>10</v>
      </c>
      <c r="W54" s="144">
        <f>[1]UET14!I54</f>
        <v>1</v>
      </c>
      <c r="X54" s="10">
        <f t="shared" si="0"/>
        <v>9.75</v>
      </c>
      <c r="Y54" s="11">
        <f t="shared" si="1"/>
        <v>24</v>
      </c>
      <c r="Z54" s="12" t="str">
        <f t="shared" si="2"/>
        <v xml:space="preserve"> </v>
      </c>
    </row>
    <row r="55" spans="1:26" ht="13.5" customHeight="1">
      <c r="A55" s="142">
        <v>43</v>
      </c>
      <c r="B55" s="28" t="s">
        <v>246</v>
      </c>
      <c r="C55" s="18" t="s">
        <v>247</v>
      </c>
      <c r="D55" s="19" t="s">
        <v>248</v>
      </c>
      <c r="E55" s="77" t="s">
        <v>71</v>
      </c>
      <c r="F55" s="107">
        <v>8.6620000000000008</v>
      </c>
      <c r="G55" s="143">
        <f>[1]UEF11!G55</f>
        <v>6.583333333333333</v>
      </c>
      <c r="H55" s="143">
        <f>[1]UEF11!H55</f>
        <v>7.166666666666667</v>
      </c>
      <c r="I55" s="143">
        <f>[1]UEF11!I55</f>
        <v>5.916666666666667</v>
      </c>
      <c r="J55" s="143">
        <f>[1]UEF11!J55</f>
        <v>6.5555555555555562</v>
      </c>
      <c r="K55" s="144">
        <f>[1]UEF11!K55</f>
        <v>0</v>
      </c>
      <c r="L55" s="145">
        <f>[1]UEM12!G55</f>
        <v>14.68</v>
      </c>
      <c r="M55" s="145">
        <f>[1]UEM12!H55</f>
        <v>12.375</v>
      </c>
      <c r="N55" s="145">
        <f>[1]UEM12!I55</f>
        <v>10.833333333333334</v>
      </c>
      <c r="O55" s="145">
        <f>[1]UEM12!J55</f>
        <v>12.372857142857143</v>
      </c>
      <c r="P55" s="144">
        <f>[1]UEM12!K55</f>
        <v>7</v>
      </c>
      <c r="Q55" s="145">
        <f>[1]UED13!G55</f>
        <v>10</v>
      </c>
      <c r="R55" s="145">
        <f>[1]UED13!H55</f>
        <v>10</v>
      </c>
      <c r="S55" s="145">
        <f>[1]UED13!I55</f>
        <v>10</v>
      </c>
      <c r="T55" s="144">
        <f>[1]UED13!J55</f>
        <v>4</v>
      </c>
      <c r="U55" s="145">
        <f>[1]TEC1!H55</f>
        <v>15.25</v>
      </c>
      <c r="V55" s="145">
        <f>[1]UET14!H55</f>
        <v>15.25</v>
      </c>
      <c r="W55" s="144">
        <f>[1]UET14!I55</f>
        <v>1</v>
      </c>
      <c r="X55" s="10">
        <f t="shared" si="0"/>
        <v>8.6620000000000008</v>
      </c>
      <c r="Y55" s="11">
        <f t="shared" si="1"/>
        <v>12</v>
      </c>
      <c r="Z55" s="12" t="str">
        <f t="shared" si="2"/>
        <v xml:space="preserve"> </v>
      </c>
    </row>
    <row r="56" spans="1:26" ht="13.5" customHeight="1">
      <c r="A56" s="142">
        <v>44</v>
      </c>
      <c r="B56" s="17" t="s">
        <v>250</v>
      </c>
      <c r="C56" s="18" t="s">
        <v>251</v>
      </c>
      <c r="D56" s="19" t="s">
        <v>151</v>
      </c>
      <c r="E56" s="80" t="s">
        <v>146</v>
      </c>
      <c r="F56" s="107">
        <v>7.9833333333333334</v>
      </c>
      <c r="G56" s="143">
        <f>[1]UEF11!G56</f>
        <v>6.5</v>
      </c>
      <c r="H56" s="143">
        <f>[1]UEF11!H56</f>
        <v>7.666666666666667</v>
      </c>
      <c r="I56" s="143">
        <f>[1]UEF11!I56</f>
        <v>3.75</v>
      </c>
      <c r="J56" s="143">
        <f>[1]UEF11!J56</f>
        <v>5.9722222222222223</v>
      </c>
      <c r="K56" s="144">
        <f>[1]UEF11!K56</f>
        <v>0</v>
      </c>
      <c r="L56" s="145">
        <f>[1]UEM12!G56</f>
        <v>10.25</v>
      </c>
      <c r="M56" s="145">
        <f>[1]UEM12!H56</f>
        <v>10</v>
      </c>
      <c r="N56" s="145">
        <f>[1]UEM12!I56</f>
        <v>10</v>
      </c>
      <c r="O56" s="145">
        <f>[1]UEM12!J56</f>
        <v>10.071428571428571</v>
      </c>
      <c r="P56" s="144">
        <f>[1]UEM12!K56</f>
        <v>7</v>
      </c>
      <c r="Q56" s="145">
        <f>[1]UED13!G56</f>
        <v>12.5</v>
      </c>
      <c r="R56" s="145">
        <f>[1]UED13!H56</f>
        <v>13</v>
      </c>
      <c r="S56" s="145">
        <f>[1]UED13!I56</f>
        <v>12.75</v>
      </c>
      <c r="T56" s="144">
        <f>[1]UED13!J56</f>
        <v>4</v>
      </c>
      <c r="U56" s="145">
        <f>[1]TEC1!H56</f>
        <v>14.5</v>
      </c>
      <c r="V56" s="145">
        <f>[1]UET14!H56</f>
        <v>14.5</v>
      </c>
      <c r="W56" s="144">
        <f>[1]UET14!I56</f>
        <v>1</v>
      </c>
      <c r="X56" s="10">
        <f t="shared" si="0"/>
        <v>8.1166666666666671</v>
      </c>
      <c r="Y56" s="11">
        <f t="shared" si="1"/>
        <v>12</v>
      </c>
      <c r="Z56" s="12" t="str">
        <f t="shared" si="2"/>
        <v xml:space="preserve"> </v>
      </c>
    </row>
    <row r="57" spans="1:26" ht="13.5" customHeight="1">
      <c r="A57" s="142">
        <v>45</v>
      </c>
      <c r="B57" s="13" t="s">
        <v>253</v>
      </c>
      <c r="C57" s="14" t="s">
        <v>254</v>
      </c>
      <c r="D57" s="15" t="s">
        <v>255</v>
      </c>
      <c r="E57" s="80" t="s">
        <v>257</v>
      </c>
      <c r="F57" s="107">
        <v>9.3166666666666664</v>
      </c>
      <c r="G57" s="143">
        <f>[1]UEF11!G57</f>
        <v>8.0833333333333339</v>
      </c>
      <c r="H57" s="143">
        <f>[1]UEF11!H57</f>
        <v>6.5</v>
      </c>
      <c r="I57" s="143">
        <f>[1]UEF11!I57</f>
        <v>7.833333333333333</v>
      </c>
      <c r="J57" s="143">
        <f>[1]UEF11!J57</f>
        <v>7.4722222222222223</v>
      </c>
      <c r="K57" s="144">
        <f>[1]UEF11!K57</f>
        <v>0</v>
      </c>
      <c r="L57" s="145">
        <f>[1]UEM12!G57</f>
        <v>15.75</v>
      </c>
      <c r="M57" s="145">
        <f>[1]UEM12!H57</f>
        <v>11.625</v>
      </c>
      <c r="N57" s="145">
        <f>[1]UEM12!I57</f>
        <v>10</v>
      </c>
      <c r="O57" s="145">
        <f>[1]UEM12!J57</f>
        <v>12.107142857142858</v>
      </c>
      <c r="P57" s="144">
        <f>[1]UEM12!K57</f>
        <v>7</v>
      </c>
      <c r="Q57" s="145">
        <f>[1]UED13!G57</f>
        <v>8</v>
      </c>
      <c r="R57" s="145">
        <f>[1]UED13!H57</f>
        <v>15</v>
      </c>
      <c r="S57" s="145">
        <f>[1]UED13!I57</f>
        <v>11.5</v>
      </c>
      <c r="T57" s="144">
        <f>[1]UED13!J57</f>
        <v>4</v>
      </c>
      <c r="U57" s="145">
        <f>[1]TEC1!H57</f>
        <v>14.25</v>
      </c>
      <c r="V57" s="145">
        <f>[1]UET14!H57</f>
        <v>14.25</v>
      </c>
      <c r="W57" s="144">
        <f>[1]UET14!I57</f>
        <v>1</v>
      </c>
      <c r="X57" s="10">
        <f t="shared" si="0"/>
        <v>9.3166666666666664</v>
      </c>
      <c r="Y57" s="11">
        <f t="shared" si="1"/>
        <v>12</v>
      </c>
      <c r="Z57" s="12" t="str">
        <f t="shared" si="2"/>
        <v xml:space="preserve"> </v>
      </c>
    </row>
    <row r="58" spans="1:26" ht="13.5" customHeight="1">
      <c r="A58" s="142">
        <v>46</v>
      </c>
      <c r="B58" s="17">
        <v>123012083</v>
      </c>
      <c r="C58" s="18" t="s">
        <v>258</v>
      </c>
      <c r="D58" s="19" t="s">
        <v>259</v>
      </c>
      <c r="E58" s="77" t="s">
        <v>221</v>
      </c>
      <c r="F58" s="107">
        <v>8.9586666666666659</v>
      </c>
      <c r="G58" s="143">
        <f>[1]UEF11!G58</f>
        <v>6</v>
      </c>
      <c r="H58" s="143">
        <f>[1]UEF11!H58</f>
        <v>10</v>
      </c>
      <c r="I58" s="143">
        <f>[1]UEF11!I58</f>
        <v>6.833333333333333</v>
      </c>
      <c r="J58" s="143">
        <f>[1]UEF11!J58</f>
        <v>7.6111111111111107</v>
      </c>
      <c r="K58" s="144">
        <f>[1]UEF11!K58</f>
        <v>6</v>
      </c>
      <c r="L58" s="145">
        <f>[1]UEM12!G58</f>
        <v>12.629999999999999</v>
      </c>
      <c r="M58" s="145">
        <f>[1]UEM12!H58</f>
        <v>10</v>
      </c>
      <c r="N58" s="145">
        <f>[1]UEM12!I58</f>
        <v>9.6666666666666661</v>
      </c>
      <c r="O58" s="145">
        <f>[1]UEM12!J58</f>
        <v>10.608571428571427</v>
      </c>
      <c r="P58" s="144">
        <f>[1]UEM12!K58</f>
        <v>7</v>
      </c>
      <c r="Q58" s="145">
        <f>[1]UED13!G58</f>
        <v>12</v>
      </c>
      <c r="R58" s="145">
        <f>[1]UED13!H58</f>
        <v>12</v>
      </c>
      <c r="S58" s="145">
        <f>[1]UED13!I58</f>
        <v>12</v>
      </c>
      <c r="T58" s="144">
        <f>[1]UED13!J58</f>
        <v>4</v>
      </c>
      <c r="U58" s="145">
        <f>[1]TEC1!H58</f>
        <v>10.5</v>
      </c>
      <c r="V58" s="145">
        <f>[1]UET14!H58</f>
        <v>10.5</v>
      </c>
      <c r="W58" s="144">
        <f>[1]UET14!I58</f>
        <v>1</v>
      </c>
      <c r="X58" s="10">
        <f t="shared" si="0"/>
        <v>8.9919999999999991</v>
      </c>
      <c r="Y58" s="11">
        <f t="shared" si="1"/>
        <v>18</v>
      </c>
      <c r="Z58" s="12" t="str">
        <f t="shared" si="2"/>
        <v xml:space="preserve"> </v>
      </c>
    </row>
    <row r="59" spans="1:26" ht="13.5" customHeight="1">
      <c r="A59" s="142">
        <v>47</v>
      </c>
      <c r="B59" s="28">
        <v>123020144</v>
      </c>
      <c r="C59" s="18" t="s">
        <v>262</v>
      </c>
      <c r="D59" s="19" t="s">
        <v>263</v>
      </c>
      <c r="E59" s="80" t="s">
        <v>266</v>
      </c>
      <c r="F59" s="107">
        <v>7.366888888888889</v>
      </c>
      <c r="G59" s="143">
        <f>[1]UEF11!G59</f>
        <v>5</v>
      </c>
      <c r="H59" s="143">
        <f>[1]UEF11!H59</f>
        <v>6.166666666666667</v>
      </c>
      <c r="I59" s="143">
        <f>[1]UEF11!I59</f>
        <v>4.333333333333333</v>
      </c>
      <c r="J59" s="143">
        <f>[1]UEF11!J59</f>
        <v>5.166666666666667</v>
      </c>
      <c r="K59" s="144">
        <f>[1]UEF11!K59</f>
        <v>0</v>
      </c>
      <c r="L59" s="145">
        <f>[1]UEM12!G59</f>
        <v>11.809999999999999</v>
      </c>
      <c r="M59" s="145">
        <f>[1]UEM12!H59</f>
        <v>10.663333333333334</v>
      </c>
      <c r="N59" s="145">
        <f>[1]UEM12!I59</f>
        <v>8.3533333333333335</v>
      </c>
      <c r="O59" s="145">
        <f>[1]UEM12!J59</f>
        <v>10.000952380952381</v>
      </c>
      <c r="P59" s="144">
        <f>[1]UEM12!K59</f>
        <v>7</v>
      </c>
      <c r="Q59" s="145">
        <f>[1]UED13!G59</f>
        <v>13.5</v>
      </c>
      <c r="R59" s="145">
        <f>[1]UED13!H59</f>
        <v>10</v>
      </c>
      <c r="S59" s="145">
        <f>[1]UED13!I59</f>
        <v>11.75</v>
      </c>
      <c r="T59" s="144">
        <f>[1]UED13!J59</f>
        <v>4</v>
      </c>
      <c r="U59" s="145">
        <f>[1]TEC1!H59</f>
        <v>11</v>
      </c>
      <c r="V59" s="145">
        <f>[1]UET14!H59</f>
        <v>11</v>
      </c>
      <c r="W59" s="144">
        <f>[1]UET14!I59</f>
        <v>1</v>
      </c>
      <c r="X59" s="10">
        <f t="shared" si="0"/>
        <v>7.366888888888889</v>
      </c>
      <c r="Y59" s="11">
        <f t="shared" si="1"/>
        <v>12</v>
      </c>
      <c r="Z59" s="12" t="str">
        <f t="shared" si="2"/>
        <v xml:space="preserve"> </v>
      </c>
    </row>
    <row r="60" spans="1:26" ht="13.5" customHeight="1">
      <c r="A60" s="142">
        <v>48</v>
      </c>
      <c r="B60" s="17">
        <v>123016444</v>
      </c>
      <c r="C60" s="18" t="s">
        <v>267</v>
      </c>
      <c r="D60" s="19" t="s">
        <v>268</v>
      </c>
      <c r="E60" s="88" t="s">
        <v>77</v>
      </c>
      <c r="F60" s="107">
        <v>8.9879999999999995</v>
      </c>
      <c r="G60" s="143">
        <f>[1]UEF11!G60</f>
        <v>10</v>
      </c>
      <c r="H60" s="143">
        <f>[1]UEF11!H60</f>
        <v>7</v>
      </c>
      <c r="I60" s="143">
        <f>[1]UEF11!I60</f>
        <v>7.5</v>
      </c>
      <c r="J60" s="143">
        <f>[1]UEF11!J60</f>
        <v>8.1666666666666661</v>
      </c>
      <c r="K60" s="144">
        <f>[1]UEF11!K60</f>
        <v>6</v>
      </c>
      <c r="L60" s="145">
        <f>[1]UEM12!G60</f>
        <v>15.25</v>
      </c>
      <c r="M60" s="145">
        <f>[1]UEM12!H60</f>
        <v>7.82</v>
      </c>
      <c r="N60" s="145">
        <f>[1]UEM12!I60</f>
        <v>8.5</v>
      </c>
      <c r="O60" s="145">
        <f>[1]UEM12!J60</f>
        <v>10.234285714285715</v>
      </c>
      <c r="P60" s="144">
        <f>[1]UEM12!K60</f>
        <v>7</v>
      </c>
      <c r="Q60" s="145">
        <f>[1]UED13!G60</f>
        <v>12.5</v>
      </c>
      <c r="R60" s="145">
        <f>[1]UED13!H60</f>
        <v>7.5</v>
      </c>
      <c r="S60" s="145">
        <f>[1]UED13!I60</f>
        <v>10</v>
      </c>
      <c r="T60" s="144">
        <f>[1]UED13!J60</f>
        <v>4</v>
      </c>
      <c r="U60" s="145">
        <f>[1]TEC1!H60</f>
        <v>11</v>
      </c>
      <c r="V60" s="145">
        <f>[1]UET14!H60</f>
        <v>11</v>
      </c>
      <c r="W60" s="144">
        <f>[1]UET14!I60</f>
        <v>1</v>
      </c>
      <c r="X60" s="10">
        <f t="shared" si="0"/>
        <v>8.9879999999999995</v>
      </c>
      <c r="Y60" s="11">
        <f t="shared" si="1"/>
        <v>18</v>
      </c>
      <c r="Z60" s="12" t="str">
        <f t="shared" si="2"/>
        <v xml:space="preserve"> </v>
      </c>
    </row>
    <row r="61" spans="1:26" ht="13.5" customHeight="1">
      <c r="A61" s="142">
        <v>49</v>
      </c>
      <c r="B61" s="81" t="s">
        <v>270</v>
      </c>
      <c r="C61" s="14" t="s">
        <v>271</v>
      </c>
      <c r="D61" s="15" t="s">
        <v>272</v>
      </c>
      <c r="E61" s="88" t="s">
        <v>266</v>
      </c>
      <c r="F61" s="107">
        <v>7.575333333333333</v>
      </c>
      <c r="G61" s="143">
        <f>[1]UEF11!G61</f>
        <v>1.1666666666666667</v>
      </c>
      <c r="H61" s="143">
        <f>[1]UEF11!H61</f>
        <v>10.666666666666666</v>
      </c>
      <c r="I61" s="143">
        <f>[1]UEF11!I61</f>
        <v>3.6666666666666665</v>
      </c>
      <c r="J61" s="143">
        <f>[1]UEF11!J61</f>
        <v>5.1666666666666661</v>
      </c>
      <c r="K61" s="144">
        <f>[1]UEF11!K61</f>
        <v>6</v>
      </c>
      <c r="L61" s="145">
        <f>[1]UEM12!G61</f>
        <v>15.88</v>
      </c>
      <c r="M61" s="145">
        <f>[1]UEM12!H61</f>
        <v>10.5</v>
      </c>
      <c r="N61" s="145">
        <f>[1]UEM12!I61</f>
        <v>9.1666666666666661</v>
      </c>
      <c r="O61" s="145">
        <f>[1]UEM12!J61</f>
        <v>11.465714285714286</v>
      </c>
      <c r="P61" s="144">
        <f>[1]UEM12!K61</f>
        <v>7</v>
      </c>
      <c r="Q61" s="145">
        <f>[1]UED13!G61</f>
        <v>10</v>
      </c>
      <c r="R61" s="145">
        <f>[1]UED13!H61</f>
        <v>12</v>
      </c>
      <c r="S61" s="145">
        <f>[1]UED13!I61</f>
        <v>11</v>
      </c>
      <c r="T61" s="144">
        <f>[1]UED13!J61</f>
        <v>4</v>
      </c>
      <c r="U61" s="145">
        <f>[1]TEC1!H61</f>
        <v>10</v>
      </c>
      <c r="V61" s="145">
        <f>[1]UET14!H61</f>
        <v>10</v>
      </c>
      <c r="W61" s="144">
        <f>[1]UET14!I61</f>
        <v>1</v>
      </c>
      <c r="X61" s="10">
        <f t="shared" si="0"/>
        <v>7.575333333333333</v>
      </c>
      <c r="Y61" s="11">
        <f t="shared" si="1"/>
        <v>18</v>
      </c>
      <c r="Z61" s="12" t="str">
        <f t="shared" si="2"/>
        <v xml:space="preserve"> </v>
      </c>
    </row>
    <row r="62" spans="1:26" ht="13.5" customHeight="1">
      <c r="A62" s="142">
        <v>50</v>
      </c>
      <c r="B62" s="17">
        <v>123012055</v>
      </c>
      <c r="C62" s="18" t="s">
        <v>273</v>
      </c>
      <c r="D62" s="19" t="s">
        <v>272</v>
      </c>
      <c r="E62" s="89" t="s">
        <v>71</v>
      </c>
      <c r="F62" s="107">
        <v>7.2656666666666672</v>
      </c>
      <c r="G62" s="143">
        <f>[1]UEF11!G62</f>
        <v>4.5</v>
      </c>
      <c r="H62" s="143">
        <f>[1]UEF11!H62</f>
        <v>5.666666666666667</v>
      </c>
      <c r="I62" s="143">
        <f>[1]UEF11!I62</f>
        <v>3.5833333333333335</v>
      </c>
      <c r="J62" s="143">
        <f>[1]UEF11!J62</f>
        <v>4.5833333333333339</v>
      </c>
      <c r="K62" s="144">
        <f>[1]UEF11!K62</f>
        <v>0</v>
      </c>
      <c r="L62" s="145">
        <f>[1]UEM12!G62</f>
        <v>11.45</v>
      </c>
      <c r="M62" s="145">
        <f>[1]UEM12!H62</f>
        <v>7.66</v>
      </c>
      <c r="N62" s="145">
        <f>[1]UEM12!I62</f>
        <v>14.333333333333334</v>
      </c>
      <c r="O62" s="145">
        <f>[1]UEM12!J62</f>
        <v>11.602857142857143</v>
      </c>
      <c r="P62" s="144">
        <f>[1]UEM12!K62</f>
        <v>7</v>
      </c>
      <c r="Q62" s="145">
        <f>[1]UED13!G62</f>
        <v>15</v>
      </c>
      <c r="R62" s="145">
        <f>[1]UED13!H62</f>
        <v>7</v>
      </c>
      <c r="S62" s="145">
        <f>[1]UED13!I62</f>
        <v>11</v>
      </c>
      <c r="T62" s="144">
        <f>[1]UED13!J62</f>
        <v>4</v>
      </c>
      <c r="U62" s="145">
        <f>[1]TEC1!H62</f>
        <v>10.25</v>
      </c>
      <c r="V62" s="145">
        <f>[1]UET14!H62</f>
        <v>10.25</v>
      </c>
      <c r="W62" s="144">
        <f>[1]UET14!I62</f>
        <v>1</v>
      </c>
      <c r="X62" s="10">
        <f t="shared" si="0"/>
        <v>7.2656666666666672</v>
      </c>
      <c r="Y62" s="11">
        <f t="shared" si="1"/>
        <v>12</v>
      </c>
      <c r="Z62" s="12" t="str">
        <f t="shared" si="2"/>
        <v xml:space="preserve"> </v>
      </c>
    </row>
    <row r="63" spans="1:26" ht="13.5" customHeight="1">
      <c r="A63" s="142">
        <v>51</v>
      </c>
      <c r="B63" s="17" t="s">
        <v>276</v>
      </c>
      <c r="C63" s="18" t="s">
        <v>277</v>
      </c>
      <c r="D63" s="19" t="s">
        <v>278</v>
      </c>
      <c r="E63" s="90" t="s">
        <v>146</v>
      </c>
      <c r="F63" s="107">
        <v>7.7063333333333333</v>
      </c>
      <c r="G63" s="143">
        <f>[1]UEF11!G63</f>
        <v>4.5</v>
      </c>
      <c r="H63" s="143">
        <f>[1]UEF11!H63</f>
        <v>10.666666666666666</v>
      </c>
      <c r="I63" s="143">
        <f>[1]UEF11!I63</f>
        <v>2.8333333333333335</v>
      </c>
      <c r="J63" s="143">
        <f>[1]UEF11!J63</f>
        <v>6</v>
      </c>
      <c r="K63" s="144">
        <f>[1]UEF11!K63</f>
        <v>6</v>
      </c>
      <c r="L63" s="145">
        <f>[1]UEM12!G63</f>
        <v>13.97</v>
      </c>
      <c r="M63" s="145">
        <f>[1]UEM12!H63</f>
        <v>9.75</v>
      </c>
      <c r="N63" s="145">
        <f>[1]UEM12!I63</f>
        <v>7.666666666666667</v>
      </c>
      <c r="O63" s="145">
        <f>[1]UEM12!J63</f>
        <v>10.062857142857142</v>
      </c>
      <c r="P63" s="144">
        <f>[1]UEM12!K63</f>
        <v>7</v>
      </c>
      <c r="Q63" s="145">
        <f>[1]UED13!G63</f>
        <v>10</v>
      </c>
      <c r="R63" s="145">
        <f>[1]UED13!H63</f>
        <v>12</v>
      </c>
      <c r="S63" s="145">
        <f>[1]UED13!I63</f>
        <v>11</v>
      </c>
      <c r="T63" s="144">
        <f>[1]UED13!J63</f>
        <v>4</v>
      </c>
      <c r="U63" s="145">
        <f>[1]TEC1!H63</f>
        <v>10.75</v>
      </c>
      <c r="V63" s="145">
        <f>[1]UET14!H63</f>
        <v>10.75</v>
      </c>
      <c r="W63" s="144">
        <f>[1]UET14!I63</f>
        <v>1</v>
      </c>
      <c r="X63" s="10">
        <f t="shared" si="0"/>
        <v>7.7729999999999997</v>
      </c>
      <c r="Y63" s="11">
        <f t="shared" si="1"/>
        <v>18</v>
      </c>
      <c r="Z63" s="12" t="str">
        <f t="shared" si="2"/>
        <v xml:space="preserve"> </v>
      </c>
    </row>
    <row r="64" spans="1:26" ht="13.5" customHeight="1">
      <c r="A64" s="142">
        <v>52</v>
      </c>
      <c r="B64" s="17">
        <v>123012890</v>
      </c>
      <c r="C64" s="18" t="s">
        <v>281</v>
      </c>
      <c r="D64" s="19" t="s">
        <v>282</v>
      </c>
      <c r="E64" s="86" t="s">
        <v>111</v>
      </c>
      <c r="F64" s="107">
        <v>8.2138888888888903</v>
      </c>
      <c r="G64" s="143">
        <f>[1]UEF11!G64</f>
        <v>6.5</v>
      </c>
      <c r="H64" s="143">
        <f>[1]UEF11!H64</f>
        <v>7.5</v>
      </c>
      <c r="I64" s="143">
        <f>[1]UEF11!I64</f>
        <v>4</v>
      </c>
      <c r="J64" s="143">
        <f>[1]UEF11!J64</f>
        <v>6</v>
      </c>
      <c r="K64" s="144">
        <f>[1]UEF11!K64</f>
        <v>0</v>
      </c>
      <c r="L64" s="145">
        <f>[1]UEM12!G64</f>
        <v>15</v>
      </c>
      <c r="M64" s="145">
        <f>[1]UEM12!H64</f>
        <v>6.8333333333333339</v>
      </c>
      <c r="N64" s="145">
        <f>[1]UEM12!I64</f>
        <v>10.333333333333334</v>
      </c>
      <c r="O64" s="145">
        <f>[1]UEM12!J64</f>
        <v>10.666666666666668</v>
      </c>
      <c r="P64" s="144">
        <f>[1]UEM12!K64</f>
        <v>7</v>
      </c>
      <c r="Q64" s="145">
        <f>[1]UED13!G64</f>
        <v>13</v>
      </c>
      <c r="R64" s="145">
        <f>[1]UED13!H64</f>
        <v>12.5</v>
      </c>
      <c r="S64" s="145">
        <f>[1]UED13!I64</f>
        <v>12.75</v>
      </c>
      <c r="T64" s="144">
        <f>[1]UED13!J64</f>
        <v>4</v>
      </c>
      <c r="U64" s="145">
        <f>[1]TEC1!H64</f>
        <v>12.75</v>
      </c>
      <c r="V64" s="145">
        <f>[1]UET14!H64</f>
        <v>12.75</v>
      </c>
      <c r="W64" s="144">
        <f>[1]UET14!I64</f>
        <v>1</v>
      </c>
      <c r="X64" s="10">
        <f t="shared" si="0"/>
        <v>8.2138888888888903</v>
      </c>
      <c r="Y64" s="11">
        <f t="shared" si="1"/>
        <v>12</v>
      </c>
      <c r="Z64" s="12" t="str">
        <f t="shared" si="2"/>
        <v xml:space="preserve"> </v>
      </c>
    </row>
    <row r="65" spans="1:26" ht="13.5" customHeight="1">
      <c r="A65" s="142">
        <v>53</v>
      </c>
      <c r="B65" s="28">
        <v>123009823</v>
      </c>
      <c r="C65" s="18" t="s">
        <v>285</v>
      </c>
      <c r="D65" s="19" t="s">
        <v>286</v>
      </c>
      <c r="E65" s="87" t="s">
        <v>116</v>
      </c>
      <c r="F65" s="107">
        <v>8.180777777777779</v>
      </c>
      <c r="G65" s="143">
        <f>[1]UEF11!G65</f>
        <v>5.333333333333333</v>
      </c>
      <c r="H65" s="143">
        <f>[1]UEF11!H65</f>
        <v>6.333333333333333</v>
      </c>
      <c r="I65" s="143">
        <f>[1]UEF11!I65</f>
        <v>4.916666666666667</v>
      </c>
      <c r="J65" s="143">
        <f>[1]UEF11!J65</f>
        <v>5.5277777777777777</v>
      </c>
      <c r="K65" s="144">
        <f>[1]UEF11!K65</f>
        <v>0</v>
      </c>
      <c r="L65" s="145">
        <f>[1]UEM12!G65</f>
        <v>14.42</v>
      </c>
      <c r="M65" s="145">
        <f>[1]UEM12!H65</f>
        <v>10.166666666666666</v>
      </c>
      <c r="N65" s="145">
        <f>[1]UEM12!I65</f>
        <v>10.333333333333334</v>
      </c>
      <c r="O65" s="145">
        <f>[1]UEM12!J65</f>
        <v>11.453333333333333</v>
      </c>
      <c r="P65" s="144">
        <f>[1]UEM12!K65</f>
        <v>7</v>
      </c>
      <c r="Q65" s="145">
        <f>[1]UED13!G65</f>
        <v>13</v>
      </c>
      <c r="R65" s="145">
        <f>[1]UED13!H65</f>
        <v>13</v>
      </c>
      <c r="S65" s="145">
        <f>[1]UED13!I65</f>
        <v>13</v>
      </c>
      <c r="T65" s="144">
        <f>[1]UED13!J65</f>
        <v>4</v>
      </c>
      <c r="U65" s="145">
        <f>[1]TEC1!H65</f>
        <v>13.75</v>
      </c>
      <c r="V65" s="145">
        <f>[1]UET14!H65</f>
        <v>13.75</v>
      </c>
      <c r="W65" s="144">
        <f>[1]UET14!I65</f>
        <v>1</v>
      </c>
      <c r="X65" s="10">
        <f t="shared" si="0"/>
        <v>8.180777777777779</v>
      </c>
      <c r="Y65" s="11">
        <f t="shared" si="1"/>
        <v>12</v>
      </c>
      <c r="Z65" s="12" t="str">
        <f t="shared" si="2"/>
        <v xml:space="preserve"> </v>
      </c>
    </row>
    <row r="66" spans="1:26" ht="13.5" customHeight="1">
      <c r="A66" s="142">
        <v>54</v>
      </c>
      <c r="B66" s="17" t="s">
        <v>288</v>
      </c>
      <c r="C66" s="18" t="s">
        <v>289</v>
      </c>
      <c r="D66" s="19" t="s">
        <v>290</v>
      </c>
      <c r="E66" s="80" t="s">
        <v>266</v>
      </c>
      <c r="F66" s="107">
        <v>9.8339999999999996</v>
      </c>
      <c r="G66" s="143">
        <f>[1]UEF11!G66</f>
        <v>8.1666666666666661</v>
      </c>
      <c r="H66" s="143">
        <f>[1]UEF11!H66</f>
        <v>10.5</v>
      </c>
      <c r="I66" s="143">
        <f>[1]UEF11!I66</f>
        <v>8.0833333333333339</v>
      </c>
      <c r="J66" s="143">
        <f>[1]UEF11!J66</f>
        <v>8.9166666666666661</v>
      </c>
      <c r="K66" s="144">
        <f>[1]UEF11!K66</f>
        <v>6</v>
      </c>
      <c r="L66" s="145">
        <f>[1]UEM12!G66</f>
        <v>14.83</v>
      </c>
      <c r="M66" s="145">
        <f>[1]UEM12!H66</f>
        <v>10.68</v>
      </c>
      <c r="N66" s="145">
        <f>[1]UEM12!I66</f>
        <v>10.083333333333334</v>
      </c>
      <c r="O66" s="145">
        <f>[1]UEM12!J66</f>
        <v>11.61</v>
      </c>
      <c r="P66" s="144">
        <f>[1]UEM12!K66</f>
        <v>7</v>
      </c>
      <c r="Q66" s="145">
        <f>[1]UED13!G66</f>
        <v>10</v>
      </c>
      <c r="R66" s="145">
        <f>[1]UED13!H66</f>
        <v>11.5</v>
      </c>
      <c r="S66" s="145">
        <f>[1]UED13!I66</f>
        <v>10.75</v>
      </c>
      <c r="T66" s="144">
        <f>[1]UED13!J66</f>
        <v>4</v>
      </c>
      <c r="U66" s="145">
        <f>[1]TEC1!H66</f>
        <v>10.25</v>
      </c>
      <c r="V66" s="145">
        <f>[1]UET14!H66</f>
        <v>10.25</v>
      </c>
      <c r="W66" s="144">
        <f>[1]UET14!I66</f>
        <v>1</v>
      </c>
      <c r="X66" s="10">
        <f t="shared" si="0"/>
        <v>9.8339999999999996</v>
      </c>
      <c r="Y66" s="11">
        <f t="shared" si="1"/>
        <v>18</v>
      </c>
      <c r="Z66" s="12" t="str">
        <f t="shared" si="2"/>
        <v xml:space="preserve"> </v>
      </c>
    </row>
    <row r="67" spans="1:26" ht="13.5" customHeight="1">
      <c r="A67" s="142">
        <v>55</v>
      </c>
      <c r="B67" s="36">
        <v>123006662</v>
      </c>
      <c r="C67" s="18" t="s">
        <v>293</v>
      </c>
      <c r="D67" s="19" t="s">
        <v>294</v>
      </c>
      <c r="E67" s="16" t="s">
        <v>121</v>
      </c>
      <c r="F67" s="107">
        <v>8.8556666666666661</v>
      </c>
      <c r="G67" s="143">
        <f>[1]UEF11!G67</f>
        <v>5.5566666666666675</v>
      </c>
      <c r="H67" s="143">
        <f>[1]UEF11!H67</f>
        <v>10.166666666666666</v>
      </c>
      <c r="I67" s="143">
        <f>[1]UEF11!I67</f>
        <v>6.333333333333333</v>
      </c>
      <c r="J67" s="143">
        <f>[1]UEF11!J67</f>
        <v>7.3522222222222213</v>
      </c>
      <c r="K67" s="144">
        <f>[1]UEF11!K67</f>
        <v>6</v>
      </c>
      <c r="L67" s="145">
        <f>[1]UEM12!G67</f>
        <v>12.879999999999999</v>
      </c>
      <c r="M67" s="145">
        <f>[1]UEM12!H67</f>
        <v>11.16</v>
      </c>
      <c r="N67" s="145">
        <f>[1]UEM12!I67</f>
        <v>7.5</v>
      </c>
      <c r="O67" s="145">
        <f>[1]UEM12!J67</f>
        <v>10.082857142857142</v>
      </c>
      <c r="P67" s="144">
        <f>[1]UEM12!K67</f>
        <v>7</v>
      </c>
      <c r="Q67" s="145">
        <f>[1]UED13!G67</f>
        <v>13</v>
      </c>
      <c r="R67" s="145">
        <f>[1]UED13!H67</f>
        <v>13</v>
      </c>
      <c r="S67" s="145">
        <f>[1]UED13!I67</f>
        <v>13</v>
      </c>
      <c r="T67" s="144">
        <f>[1]UED13!J67</f>
        <v>4</v>
      </c>
      <c r="U67" s="145">
        <f>[1]TEC1!H67</f>
        <v>10.75</v>
      </c>
      <c r="V67" s="145">
        <f>[1]UET14!H67</f>
        <v>10.75</v>
      </c>
      <c r="W67" s="144">
        <f>[1]UET14!I67</f>
        <v>1</v>
      </c>
      <c r="X67" s="10">
        <f t="shared" si="0"/>
        <v>8.8556666666666661</v>
      </c>
      <c r="Y67" s="11">
        <f t="shared" si="1"/>
        <v>18</v>
      </c>
      <c r="Z67" s="12" t="str">
        <f t="shared" si="2"/>
        <v xml:space="preserve"> </v>
      </c>
    </row>
    <row r="68" spans="1:26" ht="13.5" customHeight="1">
      <c r="A68" s="142">
        <v>56</v>
      </c>
      <c r="B68" s="28">
        <v>123000696</v>
      </c>
      <c r="C68" s="18" t="s">
        <v>297</v>
      </c>
      <c r="D68" s="19" t="s">
        <v>298</v>
      </c>
      <c r="E68" s="22" t="s">
        <v>300</v>
      </c>
      <c r="F68" s="107">
        <v>9.6755555555555546</v>
      </c>
      <c r="G68" s="143">
        <f>[1]UEF11!G68</f>
        <v>10.083333333333334</v>
      </c>
      <c r="H68" s="143">
        <f>[1]UEF11!H68</f>
        <v>11.25</v>
      </c>
      <c r="I68" s="143">
        <f>[1]UEF11!I68</f>
        <v>3.6666666666666665</v>
      </c>
      <c r="J68" s="143">
        <f>[1]UEF11!J68</f>
        <v>8.3333333333333339</v>
      </c>
      <c r="K68" s="144">
        <f>[1]UEF11!K68</f>
        <v>12</v>
      </c>
      <c r="L68" s="145">
        <f>[1]UEM12!G68</f>
        <v>10.629999999999999</v>
      </c>
      <c r="M68" s="145">
        <f>[1]UEM12!H68</f>
        <v>5.5033333333333339</v>
      </c>
      <c r="N68" s="145">
        <f>[1]UEM12!I68</f>
        <v>11.666666666666666</v>
      </c>
      <c r="O68" s="145">
        <f>[1]UEM12!J68</f>
        <v>9.6095238095238091</v>
      </c>
      <c r="P68" s="144">
        <f>[1]UEM12!K68</f>
        <v>5</v>
      </c>
      <c r="Q68" s="145">
        <f>[1]UED13!G68</f>
        <v>11.5</v>
      </c>
      <c r="R68" s="145">
        <f>[1]UED13!H68</f>
        <v>16</v>
      </c>
      <c r="S68" s="145">
        <f>[1]UED13!I68</f>
        <v>13.75</v>
      </c>
      <c r="T68" s="144">
        <f>[1]UED13!J68</f>
        <v>4</v>
      </c>
      <c r="U68" s="145">
        <f>[1]TEC1!H68</f>
        <v>18</v>
      </c>
      <c r="V68" s="145">
        <f>[1]UET14!H68</f>
        <v>18</v>
      </c>
      <c r="W68" s="144">
        <f>[1]UET14!I68</f>
        <v>1</v>
      </c>
      <c r="X68" s="10">
        <f t="shared" si="0"/>
        <v>9.6755555555555546</v>
      </c>
      <c r="Y68" s="11">
        <f t="shared" si="1"/>
        <v>22</v>
      </c>
      <c r="Z68" s="12" t="str">
        <f t="shared" si="2"/>
        <v xml:space="preserve"> </v>
      </c>
    </row>
    <row r="69" spans="1:26" ht="13.5" customHeight="1">
      <c r="A69" s="142">
        <v>57</v>
      </c>
      <c r="B69" s="28">
        <v>123003263</v>
      </c>
      <c r="C69" s="18" t="s">
        <v>301</v>
      </c>
      <c r="D69" s="19" t="s">
        <v>302</v>
      </c>
      <c r="E69" s="80" t="s">
        <v>86</v>
      </c>
      <c r="F69" s="107">
        <v>9.7106666666666683</v>
      </c>
      <c r="G69" s="143">
        <f>[1]UEF11!G69</f>
        <v>7.333333333333333</v>
      </c>
      <c r="H69" s="143">
        <f>[1]UEF11!H69</f>
        <v>10.833333333333334</v>
      </c>
      <c r="I69" s="143">
        <f>[1]UEF11!I69</f>
        <v>6.166666666666667</v>
      </c>
      <c r="J69" s="143">
        <f>[1]UEF11!J69</f>
        <v>8.1111111111111125</v>
      </c>
      <c r="K69" s="144">
        <f>[1]UEF11!K69</f>
        <v>6</v>
      </c>
      <c r="L69" s="145">
        <f>[1]UEM12!G69</f>
        <v>14</v>
      </c>
      <c r="M69" s="145">
        <f>[1]UEM12!H69</f>
        <v>12.91</v>
      </c>
      <c r="N69" s="145">
        <f>[1]UEM12!I69</f>
        <v>11.666666666666666</v>
      </c>
      <c r="O69" s="145">
        <f>[1]UEM12!J69</f>
        <v>12.688571428571427</v>
      </c>
      <c r="P69" s="144">
        <f>[1]UEM12!K69</f>
        <v>7</v>
      </c>
      <c r="Q69" s="145">
        <f>[1]UED13!G69</f>
        <v>12.5</v>
      </c>
      <c r="R69" s="145">
        <f>[1]UED13!H69</f>
        <v>10</v>
      </c>
      <c r="S69" s="145">
        <f>[1]UED13!I69</f>
        <v>11.25</v>
      </c>
      <c r="T69" s="144">
        <f>[1]UED13!J69</f>
        <v>4</v>
      </c>
      <c r="U69" s="145">
        <f>[1]TEC1!H69</f>
        <v>11.5</v>
      </c>
      <c r="V69" s="145">
        <f>[1]UET14!H69</f>
        <v>11.5</v>
      </c>
      <c r="W69" s="144">
        <f>[1]UET14!I69</f>
        <v>1</v>
      </c>
      <c r="X69" s="10">
        <f t="shared" si="0"/>
        <v>9.7106666666666683</v>
      </c>
      <c r="Y69" s="11">
        <f t="shared" si="1"/>
        <v>18</v>
      </c>
      <c r="Z69" s="12" t="str">
        <f t="shared" si="2"/>
        <v xml:space="preserve"> </v>
      </c>
    </row>
    <row r="70" spans="1:26" ht="13.5" customHeight="1">
      <c r="A70" s="142">
        <v>58</v>
      </c>
      <c r="B70" s="17">
        <v>123005470</v>
      </c>
      <c r="C70" s="18" t="s">
        <v>304</v>
      </c>
      <c r="D70" s="19" t="s">
        <v>278</v>
      </c>
      <c r="E70" s="80" t="s">
        <v>86</v>
      </c>
      <c r="F70" s="107">
        <v>8.9030000000000005</v>
      </c>
      <c r="G70" s="143">
        <f>[1]UEF11!G70</f>
        <v>8.5</v>
      </c>
      <c r="H70" s="143">
        <f>[1]UEF11!H70</f>
        <v>7.666666666666667</v>
      </c>
      <c r="I70" s="143">
        <f>[1]UEF11!I70</f>
        <v>7.75</v>
      </c>
      <c r="J70" s="143">
        <f>[1]UEF11!J70</f>
        <v>7.9722222222222223</v>
      </c>
      <c r="K70" s="144">
        <f>[1]UEF11!K70</f>
        <v>0</v>
      </c>
      <c r="L70" s="145">
        <f>[1]UEM12!G70</f>
        <v>13.375</v>
      </c>
      <c r="M70" s="145">
        <f>[1]UEM12!H70</f>
        <v>8.92</v>
      </c>
      <c r="N70" s="145">
        <f>[1]UEM12!I70</f>
        <v>8.6666666666666661</v>
      </c>
      <c r="O70" s="145">
        <f>[1]UEM12!J70</f>
        <v>10.084285714285715</v>
      </c>
      <c r="P70" s="144">
        <f>[1]UEM12!K70</f>
        <v>7</v>
      </c>
      <c r="Q70" s="145">
        <f>[1]UED13!G70</f>
        <v>12.5</v>
      </c>
      <c r="R70" s="145">
        <f>[1]UED13!H70</f>
        <v>8.5</v>
      </c>
      <c r="S70" s="145">
        <f>[1]UED13!I70</f>
        <v>10.5</v>
      </c>
      <c r="T70" s="144">
        <f>[1]UED13!J70</f>
        <v>4</v>
      </c>
      <c r="U70" s="145">
        <f>[1]TEC1!H70</f>
        <v>11</v>
      </c>
      <c r="V70" s="145">
        <f>[1]UET14!H70</f>
        <v>11</v>
      </c>
      <c r="W70" s="144">
        <f>[1]UET14!I70</f>
        <v>1</v>
      </c>
      <c r="X70" s="10">
        <f t="shared" si="0"/>
        <v>8.9030000000000005</v>
      </c>
      <c r="Y70" s="11">
        <f t="shared" si="1"/>
        <v>12</v>
      </c>
      <c r="Z70" s="12" t="str">
        <f t="shared" si="2"/>
        <v xml:space="preserve"> </v>
      </c>
    </row>
    <row r="71" spans="1:26" ht="13.5" customHeight="1">
      <c r="A71" s="142">
        <v>59</v>
      </c>
      <c r="B71" s="13" t="s">
        <v>307</v>
      </c>
      <c r="C71" s="14" t="s">
        <v>308</v>
      </c>
      <c r="D71" s="15" t="s">
        <v>309</v>
      </c>
      <c r="E71" s="77" t="s">
        <v>221</v>
      </c>
      <c r="F71" s="107">
        <v>9.0080000000000009</v>
      </c>
      <c r="G71" s="143">
        <f>[1]UEF11!G71</f>
        <v>10</v>
      </c>
      <c r="H71" s="143">
        <f>[1]UEF11!H71</f>
        <v>10.333333333333334</v>
      </c>
      <c r="I71" s="143">
        <f>[1]UEF11!I71</f>
        <v>7.5</v>
      </c>
      <c r="J71" s="143">
        <f>[1]UEF11!J71</f>
        <v>9.2777777777777786</v>
      </c>
      <c r="K71" s="144">
        <f>[1]UEF11!K71</f>
        <v>12</v>
      </c>
      <c r="L71" s="145">
        <f>[1]UEM12!G71</f>
        <v>10.620000000000001</v>
      </c>
      <c r="M71" s="145">
        <f>[1]UEM12!H71</f>
        <v>10</v>
      </c>
      <c r="N71" s="145">
        <f>[1]UEM12!I71</f>
        <v>5</v>
      </c>
      <c r="O71" s="145">
        <f>[1]UEM12!J71</f>
        <v>8.0342857142857138</v>
      </c>
      <c r="P71" s="144">
        <f>[1]UEM12!K71</f>
        <v>4</v>
      </c>
      <c r="Q71" s="145">
        <f>[1]UED13!G71</f>
        <v>6.5</v>
      </c>
      <c r="R71" s="145">
        <f>[1]UED13!H71</f>
        <v>11</v>
      </c>
      <c r="S71" s="145">
        <f>[1]UED13!I71</f>
        <v>8.75</v>
      </c>
      <c r="T71" s="144">
        <f>[1]UED13!J71</f>
        <v>2</v>
      </c>
      <c r="U71" s="145">
        <f>[1]TEC1!H71</f>
        <v>12</v>
      </c>
      <c r="V71" s="145">
        <f>[1]UET14!H71</f>
        <v>12</v>
      </c>
      <c r="W71" s="144">
        <f>[1]UET14!I71</f>
        <v>1</v>
      </c>
      <c r="X71" s="10">
        <f t="shared" si="0"/>
        <v>9.0080000000000009</v>
      </c>
      <c r="Y71" s="11">
        <f t="shared" si="1"/>
        <v>19</v>
      </c>
      <c r="Z71" s="12" t="str">
        <f t="shared" si="2"/>
        <v xml:space="preserve"> </v>
      </c>
    </row>
    <row r="72" spans="1:26" ht="13.5" customHeight="1">
      <c r="A72" s="142">
        <v>60</v>
      </c>
      <c r="B72" s="28" t="s">
        <v>312</v>
      </c>
      <c r="C72" s="18" t="s">
        <v>313</v>
      </c>
      <c r="D72" s="19" t="s">
        <v>314</v>
      </c>
      <c r="E72" s="86" t="s">
        <v>111</v>
      </c>
      <c r="F72" s="107">
        <v>9.251833333333332</v>
      </c>
      <c r="G72" s="143">
        <f>[1]UEF11!G72</f>
        <v>10.003333333333334</v>
      </c>
      <c r="H72" s="143">
        <f>[1]UEF11!H72</f>
        <v>8.5</v>
      </c>
      <c r="I72" s="143">
        <f>[1]UEF11!I72</f>
        <v>5.583333333333333</v>
      </c>
      <c r="J72" s="143">
        <f>[1]UEF11!J72</f>
        <v>8.0288888888888881</v>
      </c>
      <c r="K72" s="144">
        <f>[1]UEF11!K72</f>
        <v>6</v>
      </c>
      <c r="L72" s="145">
        <f>[1]UEM12!G72</f>
        <v>10.0625</v>
      </c>
      <c r="M72" s="145">
        <f>[1]UEM12!H72</f>
        <v>11.33</v>
      </c>
      <c r="N72" s="145">
        <f>[1]UEM12!I72</f>
        <v>10.333333333333334</v>
      </c>
      <c r="O72" s="145">
        <f>[1]UEM12!J72</f>
        <v>10.540714285714285</v>
      </c>
      <c r="P72" s="144">
        <f>[1]UEM12!K72</f>
        <v>7</v>
      </c>
      <c r="Q72" s="145">
        <f>[1]UED13!G72</f>
        <v>12</v>
      </c>
      <c r="R72" s="145">
        <f>[1]UED13!H72</f>
        <v>10.5</v>
      </c>
      <c r="S72" s="145">
        <f>[1]UED13!I72</f>
        <v>11.25</v>
      </c>
      <c r="T72" s="144">
        <f>[1]UED13!J72</f>
        <v>4</v>
      </c>
      <c r="U72" s="145">
        <f>[1]TEC1!H72</f>
        <v>14.25</v>
      </c>
      <c r="V72" s="145">
        <f>[1]UET14!H72</f>
        <v>14.25</v>
      </c>
      <c r="W72" s="144">
        <f>[1]UET14!I72</f>
        <v>1</v>
      </c>
      <c r="X72" s="10">
        <f t="shared" si="0"/>
        <v>9.251833333333332</v>
      </c>
      <c r="Y72" s="11">
        <f t="shared" si="1"/>
        <v>18</v>
      </c>
      <c r="Z72" s="12" t="str">
        <f t="shared" si="2"/>
        <v xml:space="preserve"> </v>
      </c>
    </row>
    <row r="73" spans="1:26" ht="13.5" customHeight="1">
      <c r="A73" s="142">
        <v>61</v>
      </c>
      <c r="B73" s="17" t="s">
        <v>316</v>
      </c>
      <c r="C73" s="18" t="s">
        <v>317</v>
      </c>
      <c r="D73" s="19" t="s">
        <v>294</v>
      </c>
      <c r="E73" s="80" t="s">
        <v>86</v>
      </c>
      <c r="F73" s="107">
        <v>6.9664444444444449</v>
      </c>
      <c r="G73" s="143">
        <f>[1]UEF11!G73</f>
        <v>6.666666666666667</v>
      </c>
      <c r="H73" s="143">
        <f>[1]UEF11!H73</f>
        <v>4.166666666666667</v>
      </c>
      <c r="I73" s="143">
        <f>[1]UEF11!I73</f>
        <v>3.1666666666666665</v>
      </c>
      <c r="J73" s="143">
        <f>[1]UEF11!J73</f>
        <v>4.666666666666667</v>
      </c>
      <c r="K73" s="144">
        <f>[1]UEF11!K73</f>
        <v>0</v>
      </c>
      <c r="L73" s="145">
        <f>[1]UEM12!G73</f>
        <v>13.916666666666668</v>
      </c>
      <c r="M73" s="145">
        <f>[1]UEM12!H73</f>
        <v>10.33</v>
      </c>
      <c r="N73" s="145">
        <f>[1]UEM12!I73</f>
        <v>8.8333333333333339</v>
      </c>
      <c r="O73" s="145">
        <f>[1]UEM12!J73</f>
        <v>10.713333333333335</v>
      </c>
      <c r="P73" s="144">
        <f>[1]UEM12!K73</f>
        <v>7</v>
      </c>
      <c r="Q73" s="145">
        <f>[1]UED13!G73</f>
        <v>10</v>
      </c>
      <c r="R73" s="145">
        <f>[1]UED13!H73</f>
        <v>10</v>
      </c>
      <c r="S73" s="145">
        <f>[1]UED13!I73</f>
        <v>10</v>
      </c>
      <c r="T73" s="144">
        <f>[1]UED13!J73</f>
        <v>4</v>
      </c>
      <c r="U73" s="145">
        <f>[1]TEC1!H73</f>
        <v>10</v>
      </c>
      <c r="V73" s="145">
        <f>[1]UET14!H73</f>
        <v>10</v>
      </c>
      <c r="W73" s="144">
        <f>[1]UET14!I73</f>
        <v>1</v>
      </c>
      <c r="X73" s="10">
        <f t="shared" si="0"/>
        <v>6.9664444444444449</v>
      </c>
      <c r="Y73" s="11">
        <f t="shared" si="1"/>
        <v>12</v>
      </c>
      <c r="Z73" s="12" t="str">
        <f t="shared" si="2"/>
        <v xml:space="preserve"> </v>
      </c>
    </row>
    <row r="74" spans="1:26" ht="13.5" customHeight="1">
      <c r="A74" s="142">
        <v>62</v>
      </c>
      <c r="B74" s="28" t="s">
        <v>319</v>
      </c>
      <c r="C74" s="18" t="s">
        <v>320</v>
      </c>
      <c r="D74" s="19" t="s">
        <v>134</v>
      </c>
      <c r="E74" s="80" t="s">
        <v>86</v>
      </c>
      <c r="F74" s="107">
        <v>8</v>
      </c>
      <c r="G74" s="143">
        <f>[1]UEF11!G74</f>
        <v>10</v>
      </c>
      <c r="H74" s="143">
        <f>[1]UEF11!H74</f>
        <v>3.6666666666666665</v>
      </c>
      <c r="I74" s="143">
        <f>[1]UEF11!I74</f>
        <v>4.5</v>
      </c>
      <c r="J74" s="143">
        <f>[1]UEF11!J74</f>
        <v>6.0555555555555554</v>
      </c>
      <c r="K74" s="144">
        <f>[1]UEF11!K74</f>
        <v>6</v>
      </c>
      <c r="L74" s="145">
        <f>[1]UEM12!G74</f>
        <v>13</v>
      </c>
      <c r="M74" s="145">
        <f>[1]UEM12!H74</f>
        <v>12</v>
      </c>
      <c r="N74" s="145">
        <f>[1]UEM12!I74</f>
        <v>9.5</v>
      </c>
      <c r="O74" s="145">
        <f>[1]UEM12!J74</f>
        <v>11.214285714285714</v>
      </c>
      <c r="P74" s="144">
        <f>[1]UEM12!K74</f>
        <v>7</v>
      </c>
      <c r="Q74" s="145">
        <f>[1]UED13!G74</f>
        <v>10</v>
      </c>
      <c r="R74" s="145">
        <f>[1]UED13!H74</f>
        <v>11</v>
      </c>
      <c r="S74" s="145">
        <f>[1]UED13!I74</f>
        <v>10.5</v>
      </c>
      <c r="T74" s="144">
        <f>[1]UED13!J74</f>
        <v>4</v>
      </c>
      <c r="U74" s="145">
        <f>[1]TEC1!H74</f>
        <v>10.5</v>
      </c>
      <c r="V74" s="145">
        <f>[1]UET14!H74</f>
        <v>10.5</v>
      </c>
      <c r="W74" s="144">
        <f>[1]UET14!I74</f>
        <v>1</v>
      </c>
      <c r="X74" s="10">
        <f t="shared" si="0"/>
        <v>8</v>
      </c>
      <c r="Y74" s="11">
        <f t="shared" si="1"/>
        <v>18</v>
      </c>
      <c r="Z74" s="12" t="str">
        <f t="shared" si="2"/>
        <v xml:space="preserve"> </v>
      </c>
    </row>
    <row r="75" spans="1:26" ht="13.5" customHeight="1">
      <c r="A75" s="142">
        <v>63</v>
      </c>
      <c r="B75" s="17" t="s">
        <v>322</v>
      </c>
      <c r="C75" s="18" t="s">
        <v>323</v>
      </c>
      <c r="D75" s="19" t="s">
        <v>68</v>
      </c>
      <c r="E75" s="80" t="s">
        <v>86</v>
      </c>
      <c r="F75" s="107">
        <v>10.318222222222223</v>
      </c>
      <c r="G75" s="143">
        <f>[1]UEF11!G75</f>
        <v>9.3333333333333339</v>
      </c>
      <c r="H75" s="143">
        <f>[1]UEF11!H75</f>
        <v>7.833333333333333</v>
      </c>
      <c r="I75" s="143">
        <f>[1]UEF11!I75</f>
        <v>10.5</v>
      </c>
      <c r="J75" s="143">
        <f>[1]UEF11!J75</f>
        <v>9.2222222222222232</v>
      </c>
      <c r="K75" s="144">
        <f>[1]UEF11!K75</f>
        <v>6</v>
      </c>
      <c r="L75" s="145">
        <f>[1]UEM12!G75</f>
        <v>11.190000000000001</v>
      </c>
      <c r="M75" s="145">
        <f>[1]UEM12!H75</f>
        <v>13.583333333333332</v>
      </c>
      <c r="N75" s="145">
        <f>[1]UEM12!I75</f>
        <v>11.666666666666666</v>
      </c>
      <c r="O75" s="145">
        <f>[1]UEM12!J75</f>
        <v>12.078095238095239</v>
      </c>
      <c r="P75" s="144">
        <f>[1]UEM12!K75</f>
        <v>7</v>
      </c>
      <c r="Q75" s="145">
        <f>[1]UED13!G75</f>
        <v>9.5</v>
      </c>
      <c r="R75" s="145">
        <f>[1]UED13!H75</f>
        <v>15</v>
      </c>
      <c r="S75" s="145">
        <f>[1]UED13!I75</f>
        <v>12.25</v>
      </c>
      <c r="T75" s="144">
        <f>[1]UED13!J75</f>
        <v>4</v>
      </c>
      <c r="U75" s="145">
        <f>[1]TEC1!H75</f>
        <v>10</v>
      </c>
      <c r="V75" s="145">
        <f>[1]UET14!H75</f>
        <v>10</v>
      </c>
      <c r="W75" s="144">
        <f>[1]UET14!I75</f>
        <v>1</v>
      </c>
      <c r="X75" s="10">
        <f t="shared" si="0"/>
        <v>10.318222222222223</v>
      </c>
      <c r="Y75" s="11">
        <f t="shared" si="1"/>
        <v>30</v>
      </c>
      <c r="Z75" s="12" t="s">
        <v>673</v>
      </c>
    </row>
    <row r="76" spans="1:26" ht="13.5" customHeight="1">
      <c r="A76" s="142">
        <v>64</v>
      </c>
      <c r="B76" s="13" t="s">
        <v>326</v>
      </c>
      <c r="C76" s="14" t="s">
        <v>327</v>
      </c>
      <c r="D76" s="15" t="s">
        <v>328</v>
      </c>
      <c r="E76" s="16" t="s">
        <v>330</v>
      </c>
      <c r="F76" s="107">
        <v>9.0833333333333339</v>
      </c>
      <c r="G76" s="143">
        <f>[1]UEF11!G76</f>
        <v>10.333333333333334</v>
      </c>
      <c r="H76" s="143">
        <f>[1]UEF11!H76</f>
        <v>5.5</v>
      </c>
      <c r="I76" s="143">
        <f>[1]UEF11!I76</f>
        <v>5.833333333333333</v>
      </c>
      <c r="J76" s="143">
        <f>[1]UEF11!J76</f>
        <v>7.2222222222222223</v>
      </c>
      <c r="K76" s="144">
        <f>[1]UEF11!K76</f>
        <v>6</v>
      </c>
      <c r="L76" s="145">
        <f>[1]UEM12!G76</f>
        <v>13.75</v>
      </c>
      <c r="M76" s="145">
        <f>[1]UEM12!H76</f>
        <v>12</v>
      </c>
      <c r="N76" s="145">
        <f>[1]UEM12!I76</f>
        <v>12.166666666666666</v>
      </c>
      <c r="O76" s="145">
        <f>[1]UEM12!J76</f>
        <v>12.571428571428571</v>
      </c>
      <c r="P76" s="144">
        <f>[1]UEM12!K76</f>
        <v>7</v>
      </c>
      <c r="Q76" s="145">
        <f>[1]UED13!G76</f>
        <v>10</v>
      </c>
      <c r="R76" s="145">
        <f>[1]UED13!H76</f>
        <v>11</v>
      </c>
      <c r="S76" s="145">
        <f>[1]UED13!I76</f>
        <v>10.5</v>
      </c>
      <c r="T76" s="144">
        <f>[1]UED13!J76</f>
        <v>4</v>
      </c>
      <c r="U76" s="145">
        <f>[1]TEC1!H76</f>
        <v>12.5</v>
      </c>
      <c r="V76" s="145">
        <f>[1]UET14!H76</f>
        <v>12.5</v>
      </c>
      <c r="W76" s="144">
        <f>[1]UET14!I76</f>
        <v>1</v>
      </c>
      <c r="X76" s="10">
        <f t="shared" si="0"/>
        <v>9.0833333333333339</v>
      </c>
      <c r="Y76" s="11">
        <f t="shared" si="1"/>
        <v>18</v>
      </c>
      <c r="Z76" s="12" t="str">
        <f t="shared" si="2"/>
        <v xml:space="preserve"> </v>
      </c>
    </row>
    <row r="77" spans="1:26" ht="13.5" customHeight="1">
      <c r="A77" s="142">
        <v>65</v>
      </c>
      <c r="B77" s="13" t="s">
        <v>331</v>
      </c>
      <c r="C77" s="14" t="s">
        <v>332</v>
      </c>
      <c r="D77" s="15" t="s">
        <v>333</v>
      </c>
      <c r="E77" s="77" t="s">
        <v>71</v>
      </c>
      <c r="F77" s="107">
        <v>8.25</v>
      </c>
      <c r="G77" s="143">
        <f>[1]UEF11!G77</f>
        <v>10</v>
      </c>
      <c r="H77" s="143">
        <f>[1]UEF11!H77</f>
        <v>5</v>
      </c>
      <c r="I77" s="143">
        <f>[1]UEF11!I77</f>
        <v>2.5833333333333335</v>
      </c>
      <c r="J77" s="143">
        <f>[1]UEF11!J77</f>
        <v>5.8611111111111107</v>
      </c>
      <c r="K77" s="144">
        <f>[1]UEF11!K77</f>
        <v>6</v>
      </c>
      <c r="L77" s="145">
        <f>[1]UEM12!G77</f>
        <v>10</v>
      </c>
      <c r="M77" s="145">
        <f>[1]UEM12!H77</f>
        <v>9.875</v>
      </c>
      <c r="N77" s="145">
        <f>[1]UEM12!I77</f>
        <v>11.333333333333334</v>
      </c>
      <c r="O77" s="145">
        <f>[1]UEM12!J77</f>
        <v>10.535714285714286</v>
      </c>
      <c r="P77" s="144">
        <f>[1]UEM12!K77</f>
        <v>7</v>
      </c>
      <c r="Q77" s="145">
        <f>[1]UED13!G77</f>
        <v>12.5</v>
      </c>
      <c r="R77" s="145">
        <f>[1]UED13!H77</f>
        <v>12.5</v>
      </c>
      <c r="S77" s="145">
        <f>[1]UED13!I77</f>
        <v>12.5</v>
      </c>
      <c r="T77" s="144">
        <f>[1]UED13!J77</f>
        <v>4</v>
      </c>
      <c r="U77" s="145">
        <f>[1]TEC1!H77</f>
        <v>18.25</v>
      </c>
      <c r="V77" s="145">
        <f>[1]UET14!H77</f>
        <v>18.25</v>
      </c>
      <c r="W77" s="144">
        <f>[1]UET14!I77</f>
        <v>1</v>
      </c>
      <c r="X77" s="10">
        <f t="shared" si="0"/>
        <v>8.25</v>
      </c>
      <c r="Y77" s="11">
        <f t="shared" si="1"/>
        <v>18</v>
      </c>
      <c r="Z77" s="12" t="str">
        <f t="shared" si="2"/>
        <v xml:space="preserve"> </v>
      </c>
    </row>
    <row r="78" spans="1:26" ht="13.5" customHeight="1">
      <c r="A78" s="142">
        <v>66</v>
      </c>
      <c r="B78" s="13" t="s">
        <v>334</v>
      </c>
      <c r="C78" s="14" t="s">
        <v>335</v>
      </c>
      <c r="D78" s="15" t="s">
        <v>336</v>
      </c>
      <c r="E78" s="80" t="s">
        <v>146</v>
      </c>
      <c r="F78" s="107">
        <v>9.0886666666666649</v>
      </c>
      <c r="G78" s="143">
        <f>[1]UEF11!G78</f>
        <v>12.666666666666666</v>
      </c>
      <c r="H78" s="143">
        <f>[1]UEF11!H78</f>
        <v>5.583333333333333</v>
      </c>
      <c r="I78" s="143">
        <f>[1]UEF11!I78</f>
        <v>5.916666666666667</v>
      </c>
      <c r="J78" s="143">
        <f>[1]UEF11!J78</f>
        <v>8.0555555555555554</v>
      </c>
      <c r="K78" s="144">
        <f>[1]UEF11!K78</f>
        <v>6</v>
      </c>
      <c r="L78" s="145">
        <f>[1]UEM12!G78</f>
        <v>14.5</v>
      </c>
      <c r="M78" s="145">
        <f>[1]UEM12!H78</f>
        <v>7.83</v>
      </c>
      <c r="N78" s="145">
        <f>[1]UEM12!I78</f>
        <v>9.5</v>
      </c>
      <c r="O78" s="145">
        <f>[1]UEM12!J78</f>
        <v>10.45142857142857</v>
      </c>
      <c r="P78" s="144">
        <f>[1]UEM12!K78</f>
        <v>7</v>
      </c>
      <c r="Q78" s="145">
        <f>[1]UED13!G78</f>
        <v>10</v>
      </c>
      <c r="R78" s="145">
        <f>[1]UED13!H78</f>
        <v>11</v>
      </c>
      <c r="S78" s="145">
        <f>[1]UED13!I78</f>
        <v>10.5</v>
      </c>
      <c r="T78" s="144">
        <f>[1]UED13!J78</f>
        <v>4</v>
      </c>
      <c r="U78" s="145">
        <f>[1]TEC1!H78</f>
        <v>12.5</v>
      </c>
      <c r="V78" s="145">
        <f>[1]UET14!H78</f>
        <v>12.5</v>
      </c>
      <c r="W78" s="144">
        <f>[1]UET14!I78</f>
        <v>1</v>
      </c>
      <c r="X78" s="10">
        <f t="shared" si="0"/>
        <v>9.0886666666666649</v>
      </c>
      <c r="Y78" s="11">
        <f t="shared" si="1"/>
        <v>18</v>
      </c>
      <c r="Z78" s="12" t="str">
        <f t="shared" si="2"/>
        <v xml:space="preserve"> </v>
      </c>
    </row>
    <row r="79" spans="1:26" ht="13.5" customHeight="1">
      <c r="A79" s="142">
        <v>67</v>
      </c>
      <c r="B79" s="13" t="s">
        <v>339</v>
      </c>
      <c r="C79" s="14" t="s">
        <v>335</v>
      </c>
      <c r="D79" s="15" t="s">
        <v>340</v>
      </c>
      <c r="E79" s="16" t="s">
        <v>121</v>
      </c>
      <c r="F79" s="107">
        <v>7.472666666666667</v>
      </c>
      <c r="G79" s="143">
        <f>[1]UEF11!G79</f>
        <v>7.666666666666667</v>
      </c>
      <c r="H79" s="143">
        <f>[1]UEF11!H79</f>
        <v>5</v>
      </c>
      <c r="I79" s="143">
        <f>[1]UEF11!I79</f>
        <v>4.166666666666667</v>
      </c>
      <c r="J79" s="143">
        <f>[1]UEF11!J79</f>
        <v>5.6111111111111116</v>
      </c>
      <c r="K79" s="144">
        <f>[1]UEF11!K79</f>
        <v>0</v>
      </c>
      <c r="L79" s="145">
        <f>[1]UEM12!G79</f>
        <v>16.43</v>
      </c>
      <c r="M79" s="145">
        <f>[1]UEM12!H79</f>
        <v>11.16</v>
      </c>
      <c r="N79" s="145">
        <f>[1]UEM12!I79</f>
        <v>6</v>
      </c>
      <c r="O79" s="145">
        <f>[1]UEM12!J79</f>
        <v>10.454285714285716</v>
      </c>
      <c r="P79" s="144">
        <f>[1]UEM12!K79</f>
        <v>7</v>
      </c>
      <c r="Q79" s="145">
        <f>[1]UED13!G79</f>
        <v>8</v>
      </c>
      <c r="R79" s="145">
        <f>[1]UED13!H79</f>
        <v>12</v>
      </c>
      <c r="S79" s="145">
        <f>[1]UED13!I79</f>
        <v>10</v>
      </c>
      <c r="T79" s="144">
        <f>[1]UED13!J79</f>
        <v>4</v>
      </c>
      <c r="U79" s="145">
        <f>[1]TEC1!H79</f>
        <v>10</v>
      </c>
      <c r="V79" s="145">
        <f>[1]UET14!H79</f>
        <v>10</v>
      </c>
      <c r="W79" s="144">
        <f>[1]UET14!I79</f>
        <v>1</v>
      </c>
      <c r="X79" s="10">
        <f t="shared" si="0"/>
        <v>7.472666666666667</v>
      </c>
      <c r="Y79" s="11">
        <f t="shared" si="1"/>
        <v>12</v>
      </c>
      <c r="Z79" s="12" t="str">
        <f t="shared" si="2"/>
        <v xml:space="preserve"> </v>
      </c>
    </row>
    <row r="80" spans="1:26" ht="13.5" customHeight="1">
      <c r="A80" s="142">
        <v>68</v>
      </c>
      <c r="B80" s="28" t="s">
        <v>342</v>
      </c>
      <c r="C80" s="18" t="s">
        <v>343</v>
      </c>
      <c r="D80" s="19" t="s">
        <v>344</v>
      </c>
      <c r="E80" s="80" t="s">
        <v>146</v>
      </c>
      <c r="F80" s="107">
        <v>9.8993333333333347</v>
      </c>
      <c r="G80" s="143">
        <f>[1]UEF11!G80</f>
        <v>10.75</v>
      </c>
      <c r="H80" s="143">
        <f>[1]UEF11!H80</f>
        <v>9.2533333333333339</v>
      </c>
      <c r="I80" s="143">
        <f>[1]UEF11!I80</f>
        <v>10</v>
      </c>
      <c r="J80" s="143">
        <f>[1]UEF11!J80</f>
        <v>10.001111111111111</v>
      </c>
      <c r="K80" s="144">
        <f>[1]UEF11!K80</f>
        <v>18</v>
      </c>
      <c r="L80" s="145">
        <f>[1]UEM12!G80</f>
        <v>10.48</v>
      </c>
      <c r="M80" s="145">
        <f>[1]UEM12!H80</f>
        <v>8.5</v>
      </c>
      <c r="N80" s="145">
        <f>[1]UEM12!I80</f>
        <v>9</v>
      </c>
      <c r="O80" s="145">
        <f>[1]UEM12!J80</f>
        <v>9.2800000000000011</v>
      </c>
      <c r="P80" s="144">
        <f>[1]UEM12!K80</f>
        <v>2</v>
      </c>
      <c r="Q80" s="145">
        <f>[1]UED13!G80</f>
        <v>8</v>
      </c>
      <c r="R80" s="145">
        <f>[1]UED13!H80</f>
        <v>12</v>
      </c>
      <c r="S80" s="145">
        <f>[1]UED13!I80</f>
        <v>10</v>
      </c>
      <c r="T80" s="144">
        <f>[1]UED13!J80</f>
        <v>4</v>
      </c>
      <c r="U80" s="145">
        <f>[1]TEC1!H80</f>
        <v>12</v>
      </c>
      <c r="V80" s="145">
        <f>[1]UET14!H80</f>
        <v>12</v>
      </c>
      <c r="W80" s="144">
        <f>[1]UET14!I80</f>
        <v>1</v>
      </c>
      <c r="X80" s="10">
        <f t="shared" si="0"/>
        <v>9.8993333333333347</v>
      </c>
      <c r="Y80" s="11">
        <f t="shared" si="1"/>
        <v>25</v>
      </c>
      <c r="Z80" s="12" t="str">
        <f t="shared" ref="Z80:Z144" si="3">IF(Y80=30,"S1 validé"," ")</f>
        <v xml:space="preserve"> </v>
      </c>
    </row>
    <row r="81" spans="1:26" ht="13.5" customHeight="1">
      <c r="A81" s="142">
        <v>69</v>
      </c>
      <c r="B81" s="28" t="s">
        <v>346</v>
      </c>
      <c r="C81" s="18" t="s">
        <v>347</v>
      </c>
      <c r="D81" s="19" t="s">
        <v>348</v>
      </c>
      <c r="E81" s="16" t="s">
        <v>153</v>
      </c>
      <c r="F81" s="107">
        <v>9.1166666666666671</v>
      </c>
      <c r="G81" s="143">
        <f>[1]UEF11!G81</f>
        <v>10</v>
      </c>
      <c r="H81" s="143">
        <f>[1]UEF11!H81</f>
        <v>5</v>
      </c>
      <c r="I81" s="143">
        <f>[1]UEF11!I81</f>
        <v>10</v>
      </c>
      <c r="J81" s="143">
        <f>[1]UEF11!J81</f>
        <v>8.3333333333333339</v>
      </c>
      <c r="K81" s="144">
        <f>[1]UEF11!K81</f>
        <v>12</v>
      </c>
      <c r="L81" s="145">
        <f>[1]UEM12!G81</f>
        <v>11</v>
      </c>
      <c r="M81" s="145">
        <f>[1]UEM12!H81</f>
        <v>9.25</v>
      </c>
      <c r="N81" s="145">
        <f>[1]UEM12!I81</f>
        <v>10</v>
      </c>
      <c r="O81" s="145">
        <f>[1]UEM12!J81</f>
        <v>10.071428571428571</v>
      </c>
      <c r="P81" s="144">
        <f>[1]UEM12!K81</f>
        <v>7</v>
      </c>
      <c r="Q81" s="145">
        <f>[1]UED13!G81</f>
        <v>10</v>
      </c>
      <c r="R81" s="145">
        <f>[1]UED13!H81</f>
        <v>11</v>
      </c>
      <c r="S81" s="145">
        <f>[1]UED13!I81</f>
        <v>10.5</v>
      </c>
      <c r="T81" s="144">
        <f>[1]UED13!J81</f>
        <v>4</v>
      </c>
      <c r="U81" s="145">
        <f>[1]TEC1!H81</f>
        <v>11</v>
      </c>
      <c r="V81" s="145">
        <f>[1]UET14!H81</f>
        <v>11</v>
      </c>
      <c r="W81" s="144">
        <f>[1]UET14!I81</f>
        <v>1</v>
      </c>
      <c r="X81" s="10">
        <f t="shared" si="0"/>
        <v>9.1166666666666671</v>
      </c>
      <c r="Y81" s="11">
        <f t="shared" si="1"/>
        <v>24</v>
      </c>
      <c r="Z81" s="12" t="str">
        <f t="shared" si="3"/>
        <v xml:space="preserve"> </v>
      </c>
    </row>
    <row r="82" spans="1:26" ht="13.5" customHeight="1">
      <c r="A82" s="142">
        <v>70</v>
      </c>
      <c r="B82" s="17">
        <v>123005167</v>
      </c>
      <c r="C82" s="18" t="s">
        <v>350</v>
      </c>
      <c r="D82" s="19" t="s">
        <v>351</v>
      </c>
      <c r="E82" s="16" t="s">
        <v>121</v>
      </c>
      <c r="F82" s="107">
        <v>9.0886666666666649</v>
      </c>
      <c r="G82" s="143">
        <f>[1]UEF11!G82</f>
        <v>8</v>
      </c>
      <c r="H82" s="143">
        <f>[1]UEF11!H82</f>
        <v>7.5</v>
      </c>
      <c r="I82" s="143">
        <f>[1]UEF11!I82</f>
        <v>6.5</v>
      </c>
      <c r="J82" s="143">
        <f>[1]UEF11!J82</f>
        <v>7.333333333333333</v>
      </c>
      <c r="K82" s="144">
        <f>[1]UEF11!K82</f>
        <v>0</v>
      </c>
      <c r="L82" s="145">
        <f>[1]UEM12!G82</f>
        <v>10.42</v>
      </c>
      <c r="M82" s="145">
        <f>[1]UEM12!H82</f>
        <v>10.16</v>
      </c>
      <c r="N82" s="145">
        <f>[1]UEM12!I82</f>
        <v>12.333333333333334</v>
      </c>
      <c r="O82" s="145">
        <f>[1]UEM12!J82</f>
        <v>11.165714285714285</v>
      </c>
      <c r="P82" s="144">
        <f>[1]UEM12!K82</f>
        <v>7</v>
      </c>
      <c r="Q82" s="145">
        <f>[1]UED13!G82</f>
        <v>13.5</v>
      </c>
      <c r="R82" s="145">
        <f>[1]UED13!H82</f>
        <v>11</v>
      </c>
      <c r="S82" s="145">
        <f>[1]UED13!I82</f>
        <v>12.25</v>
      </c>
      <c r="T82" s="144">
        <f>[1]UED13!J82</f>
        <v>4</v>
      </c>
      <c r="U82" s="145">
        <f>[1]TEC1!H82</f>
        <v>13.5</v>
      </c>
      <c r="V82" s="145">
        <f>[1]UET14!H82</f>
        <v>13.5</v>
      </c>
      <c r="W82" s="144">
        <f>[1]UET14!I82</f>
        <v>1</v>
      </c>
      <c r="X82" s="10">
        <f t="shared" ref="X82:X149" si="4">MAX(F82,(J82*18+O82*7+S82*4+V82)/30)</f>
        <v>9.0886666666666649</v>
      </c>
      <c r="Y82" s="11">
        <f t="shared" ref="Y82:Y149" si="5">IF(X82&gt;=9.995,30,K82+P82+T82+W82)</f>
        <v>12</v>
      </c>
      <c r="Z82" s="12" t="str">
        <f t="shared" si="3"/>
        <v xml:space="preserve"> </v>
      </c>
    </row>
    <row r="83" spans="1:26" ht="13.5" customHeight="1">
      <c r="A83" s="142">
        <v>71</v>
      </c>
      <c r="B83" s="28">
        <v>123004313</v>
      </c>
      <c r="C83" s="18" t="s">
        <v>353</v>
      </c>
      <c r="D83" s="19" t="s">
        <v>354</v>
      </c>
      <c r="E83" s="80" t="s">
        <v>146</v>
      </c>
      <c r="F83" s="107">
        <v>9.6747777777777788</v>
      </c>
      <c r="G83" s="143">
        <f>[1]UEF11!G83</f>
        <v>8.8333333333333339</v>
      </c>
      <c r="H83" s="143">
        <f>[1]UEF11!H83</f>
        <v>10</v>
      </c>
      <c r="I83" s="143">
        <f>[1]UEF11!I83</f>
        <v>4.833333333333333</v>
      </c>
      <c r="J83" s="143">
        <f>[1]UEF11!J83</f>
        <v>7.8888888888888893</v>
      </c>
      <c r="K83" s="144">
        <f>[1]UEF11!K83</f>
        <v>6</v>
      </c>
      <c r="L83" s="145">
        <f>[1]UEM12!G83</f>
        <v>14.375</v>
      </c>
      <c r="M83" s="145">
        <f>[1]UEM12!H83</f>
        <v>11.746666666666666</v>
      </c>
      <c r="N83" s="145">
        <f>[1]UEM12!I83</f>
        <v>11.666666666666666</v>
      </c>
      <c r="O83" s="145">
        <f>[1]UEM12!J83</f>
        <v>12.463333333333335</v>
      </c>
      <c r="P83" s="144">
        <f>[1]UEM12!K83</f>
        <v>7</v>
      </c>
      <c r="Q83" s="145">
        <f>[1]UED13!G83</f>
        <v>12</v>
      </c>
      <c r="R83" s="145">
        <f>[1]UED13!H83</f>
        <v>12</v>
      </c>
      <c r="S83" s="145">
        <f>[1]UED13!I83</f>
        <v>12</v>
      </c>
      <c r="T83" s="144">
        <f>[1]UED13!J83</f>
        <v>4</v>
      </c>
      <c r="U83" s="145">
        <f>[1]TEC1!H83</f>
        <v>13</v>
      </c>
      <c r="V83" s="145">
        <f>[1]UET14!H83</f>
        <v>13</v>
      </c>
      <c r="W83" s="144">
        <f>[1]UET14!I83</f>
        <v>1</v>
      </c>
      <c r="X83" s="10">
        <f t="shared" si="4"/>
        <v>9.6747777777777788</v>
      </c>
      <c r="Y83" s="11">
        <f t="shared" si="5"/>
        <v>18</v>
      </c>
      <c r="Z83" s="12" t="str">
        <f t="shared" si="3"/>
        <v xml:space="preserve"> </v>
      </c>
    </row>
    <row r="84" spans="1:26" ht="13.5" customHeight="1">
      <c r="A84" s="142">
        <v>72</v>
      </c>
      <c r="B84" s="28" t="s">
        <v>357</v>
      </c>
      <c r="C84" s="18" t="s">
        <v>358</v>
      </c>
      <c r="D84" s="19" t="s">
        <v>192</v>
      </c>
      <c r="E84" s="79" t="s">
        <v>77</v>
      </c>
      <c r="F84" s="107">
        <v>9.6490000000000009</v>
      </c>
      <c r="G84" s="143">
        <f>[1]UEF11!G84</f>
        <v>7.5</v>
      </c>
      <c r="H84" s="143">
        <f>[1]UEF11!H84</f>
        <v>10</v>
      </c>
      <c r="I84" s="143">
        <f>[1]UEF11!I84</f>
        <v>5.333333333333333</v>
      </c>
      <c r="J84" s="143">
        <f>[1]UEF11!J84</f>
        <v>7.6111111111111107</v>
      </c>
      <c r="K84" s="144">
        <f>[1]UEF11!K84</f>
        <v>6</v>
      </c>
      <c r="L84" s="145">
        <f>[1]UEM12!G84</f>
        <v>14.12</v>
      </c>
      <c r="M84" s="145">
        <f>[1]UEM12!H84</f>
        <v>12.74</v>
      </c>
      <c r="N84" s="145">
        <f>[1]UEM12!I84</f>
        <v>11.666666666666666</v>
      </c>
      <c r="O84" s="145">
        <f>[1]UEM12!J84</f>
        <v>12.674285714285714</v>
      </c>
      <c r="P84" s="144">
        <f>[1]UEM12!K84</f>
        <v>7</v>
      </c>
      <c r="Q84" s="145">
        <f>[1]UED13!G84</f>
        <v>10.5</v>
      </c>
      <c r="R84" s="145">
        <f>[1]UED13!H84</f>
        <v>13</v>
      </c>
      <c r="S84" s="145">
        <f>[1]UED13!I84</f>
        <v>11.75</v>
      </c>
      <c r="T84" s="144">
        <f>[1]UED13!J84</f>
        <v>4</v>
      </c>
      <c r="U84" s="145">
        <f>[1]TEC1!H84</f>
        <v>16.75</v>
      </c>
      <c r="V84" s="145">
        <f>[1]UET14!H84</f>
        <v>16.75</v>
      </c>
      <c r="W84" s="144">
        <f>[1]UET14!I84</f>
        <v>1</v>
      </c>
      <c r="X84" s="10">
        <f t="shared" si="4"/>
        <v>9.6490000000000009</v>
      </c>
      <c r="Y84" s="11">
        <f t="shared" si="5"/>
        <v>18</v>
      </c>
      <c r="Z84" s="12" t="str">
        <f t="shared" si="3"/>
        <v xml:space="preserve"> </v>
      </c>
    </row>
    <row r="85" spans="1:26" ht="13.5" customHeight="1">
      <c r="A85" s="142">
        <v>73</v>
      </c>
      <c r="B85" s="13" t="s">
        <v>360</v>
      </c>
      <c r="C85" s="14" t="s">
        <v>361</v>
      </c>
      <c r="D85" s="15" t="s">
        <v>74</v>
      </c>
      <c r="E85" s="80" t="s">
        <v>86</v>
      </c>
      <c r="F85" s="107">
        <v>9.0616666666666674</v>
      </c>
      <c r="G85" s="143">
        <f>[1]UEF11!G85</f>
        <v>10.333333333333334</v>
      </c>
      <c r="H85" s="143">
        <f>[1]UEF11!H85</f>
        <v>4.666666666666667</v>
      </c>
      <c r="I85" s="143">
        <f>[1]UEF11!I85</f>
        <v>8.75</v>
      </c>
      <c r="J85" s="143">
        <f>[1]UEF11!J85</f>
        <v>7.916666666666667</v>
      </c>
      <c r="K85" s="144">
        <f>[1]UEF11!K85</f>
        <v>6</v>
      </c>
      <c r="L85" s="145">
        <f>[1]UEM12!G85</f>
        <v>12.309999999999999</v>
      </c>
      <c r="M85" s="145">
        <f>[1]UEM12!H85</f>
        <v>9.24</v>
      </c>
      <c r="N85" s="145">
        <f>[1]UEM12!I85</f>
        <v>10</v>
      </c>
      <c r="O85" s="145">
        <f>[1]UEM12!J85</f>
        <v>10.442857142857141</v>
      </c>
      <c r="P85" s="144">
        <f>[1]UEM12!K85</f>
        <v>7</v>
      </c>
      <c r="Q85" s="145">
        <f>[1]UED13!G85</f>
        <v>10</v>
      </c>
      <c r="R85" s="145">
        <f>[1]UED13!H85</f>
        <v>12</v>
      </c>
      <c r="S85" s="145">
        <f>[1]UED13!I85</f>
        <v>11</v>
      </c>
      <c r="T85" s="144">
        <f>[1]UED13!J85</f>
        <v>4</v>
      </c>
      <c r="U85" s="145">
        <f>[1]TEC1!H85</f>
        <v>12.25</v>
      </c>
      <c r="V85" s="145">
        <f>[1]UET14!H85</f>
        <v>12.25</v>
      </c>
      <c r="W85" s="144">
        <f>[1]UET14!I85</f>
        <v>1</v>
      </c>
      <c r="X85" s="10">
        <f t="shared" si="4"/>
        <v>9.0616666666666674</v>
      </c>
      <c r="Y85" s="11">
        <f t="shared" si="5"/>
        <v>18</v>
      </c>
      <c r="Z85" s="12" t="str">
        <f t="shared" si="3"/>
        <v xml:space="preserve"> </v>
      </c>
    </row>
    <row r="86" spans="1:26" ht="13.5" customHeight="1">
      <c r="A86" s="142">
        <v>74</v>
      </c>
      <c r="B86" s="17">
        <v>123006162</v>
      </c>
      <c r="C86" s="18" t="s">
        <v>363</v>
      </c>
      <c r="D86" s="19" t="s">
        <v>151</v>
      </c>
      <c r="E86" s="80" t="s">
        <v>86</v>
      </c>
      <c r="F86" s="107">
        <v>8.5606666666666662</v>
      </c>
      <c r="G86" s="143">
        <f>[1]UEF11!G86</f>
        <v>7.666666666666667</v>
      </c>
      <c r="H86" s="143">
        <f>[1]UEF11!H86</f>
        <v>10.166666666666666</v>
      </c>
      <c r="I86" s="143">
        <f>[1]UEF11!I86</f>
        <v>3.5833333333333335</v>
      </c>
      <c r="J86" s="143">
        <f>[1]UEF11!J86</f>
        <v>7.1388888888888893</v>
      </c>
      <c r="K86" s="144">
        <f>[1]UEF11!K86</f>
        <v>6</v>
      </c>
      <c r="L86" s="145">
        <f>[1]UEM12!G86</f>
        <v>9.5</v>
      </c>
      <c r="M86" s="145">
        <f>[1]UEM12!H86</f>
        <v>10.16</v>
      </c>
      <c r="N86" s="145">
        <f>[1]UEM12!I86</f>
        <v>12.5</v>
      </c>
      <c r="O86" s="145">
        <f>[1]UEM12!J86</f>
        <v>10.974285714285713</v>
      </c>
      <c r="P86" s="144">
        <f>[1]UEM12!K86</f>
        <v>7</v>
      </c>
      <c r="Q86" s="145">
        <f>[1]UED13!G86</f>
        <v>10</v>
      </c>
      <c r="R86" s="145">
        <f>[1]UED13!H86</f>
        <v>10</v>
      </c>
      <c r="S86" s="145">
        <f>[1]UED13!I86</f>
        <v>10</v>
      </c>
      <c r="T86" s="144">
        <f>[1]UED13!J86</f>
        <v>4</v>
      </c>
      <c r="U86" s="145">
        <f>[1]TEC1!H86</f>
        <v>11.5</v>
      </c>
      <c r="V86" s="145">
        <f>[1]UET14!H86</f>
        <v>11.5</v>
      </c>
      <c r="W86" s="144">
        <f>[1]UET14!I86</f>
        <v>1</v>
      </c>
      <c r="X86" s="10">
        <f t="shared" si="4"/>
        <v>8.5606666666666662</v>
      </c>
      <c r="Y86" s="11">
        <f t="shared" si="5"/>
        <v>18</v>
      </c>
      <c r="Z86" s="12" t="str">
        <f t="shared" si="3"/>
        <v xml:space="preserve"> </v>
      </c>
    </row>
    <row r="87" spans="1:26" ht="13.5" customHeight="1">
      <c r="A87" s="142">
        <v>75</v>
      </c>
      <c r="B87" s="28" t="s">
        <v>366</v>
      </c>
      <c r="C87" s="18" t="s">
        <v>367</v>
      </c>
      <c r="D87" s="19" t="s">
        <v>192</v>
      </c>
      <c r="E87" s="80" t="s">
        <v>146</v>
      </c>
      <c r="F87" s="107">
        <v>8.9370000000000012</v>
      </c>
      <c r="G87" s="143">
        <f>[1]UEF11!G87</f>
        <v>7.25</v>
      </c>
      <c r="H87" s="143">
        <f>[1]UEF11!H87</f>
        <v>7.333333333333333</v>
      </c>
      <c r="I87" s="143">
        <f>[1]UEF11!I87</f>
        <v>6.416666666666667</v>
      </c>
      <c r="J87" s="143">
        <f>[1]UEF11!J87</f>
        <v>7</v>
      </c>
      <c r="K87" s="144">
        <f>[1]UEF11!K87</f>
        <v>0</v>
      </c>
      <c r="L87" s="145">
        <f>[1]UEM12!G87</f>
        <v>12.93</v>
      </c>
      <c r="M87" s="145">
        <f>[1]UEM12!H87</f>
        <v>11.625</v>
      </c>
      <c r="N87" s="145">
        <f>[1]UEM12!I87</f>
        <v>10.833333333333334</v>
      </c>
      <c r="O87" s="145">
        <f>[1]UEM12!J87</f>
        <v>11.658571428571429</v>
      </c>
      <c r="P87" s="144">
        <f>[1]UEM12!K87</f>
        <v>7</v>
      </c>
      <c r="Q87" s="145">
        <f>[1]UED13!G87</f>
        <v>10</v>
      </c>
      <c r="R87" s="145">
        <f>[1]UED13!H87</f>
        <v>13</v>
      </c>
      <c r="S87" s="145">
        <f>[1]UED13!I87</f>
        <v>11.5</v>
      </c>
      <c r="T87" s="144">
        <f>[1]UED13!J87</f>
        <v>4</v>
      </c>
      <c r="U87" s="145">
        <f>[1]TEC1!H87</f>
        <v>14.5</v>
      </c>
      <c r="V87" s="145">
        <f>[1]UET14!H87</f>
        <v>14.5</v>
      </c>
      <c r="W87" s="144">
        <f>[1]UET14!I87</f>
        <v>1</v>
      </c>
      <c r="X87" s="10">
        <f t="shared" si="4"/>
        <v>8.9370000000000012</v>
      </c>
      <c r="Y87" s="11">
        <f t="shared" si="5"/>
        <v>12</v>
      </c>
      <c r="Z87" s="12" t="str">
        <f t="shared" si="3"/>
        <v xml:space="preserve"> </v>
      </c>
    </row>
    <row r="88" spans="1:26" ht="13.5" customHeight="1">
      <c r="A88" s="142">
        <v>76</v>
      </c>
      <c r="B88" s="17" t="s">
        <v>369</v>
      </c>
      <c r="C88" s="18" t="s">
        <v>370</v>
      </c>
      <c r="D88" s="19" t="s">
        <v>371</v>
      </c>
      <c r="E88" s="80" t="s">
        <v>86</v>
      </c>
      <c r="F88" s="107">
        <v>9.6458333333333339</v>
      </c>
      <c r="G88" s="143">
        <f>[1]UEF11!G88</f>
        <v>10</v>
      </c>
      <c r="H88" s="143">
        <f>[1]UEF11!H88</f>
        <v>8</v>
      </c>
      <c r="I88" s="143">
        <f>[1]UEF11!I88</f>
        <v>7</v>
      </c>
      <c r="J88" s="143">
        <f>[1]UEF11!J88</f>
        <v>8.3333333333333339</v>
      </c>
      <c r="K88" s="144">
        <f>[1]UEF11!K88</f>
        <v>6</v>
      </c>
      <c r="L88" s="145">
        <f>[1]UEM12!G88</f>
        <v>11.6875</v>
      </c>
      <c r="M88" s="145">
        <f>[1]UEM12!H88</f>
        <v>9.75</v>
      </c>
      <c r="N88" s="145">
        <f>[1]UEM12!I88</f>
        <v>10</v>
      </c>
      <c r="O88" s="145">
        <f>[1]UEM12!J88</f>
        <v>10.410714285714286</v>
      </c>
      <c r="P88" s="144">
        <f>[1]UEM12!K88</f>
        <v>7</v>
      </c>
      <c r="Q88" s="145">
        <f>[1]UED13!G88</f>
        <v>14.5</v>
      </c>
      <c r="R88" s="145">
        <f>[1]UED13!H88</f>
        <v>13</v>
      </c>
      <c r="S88" s="145">
        <f>[1]UED13!I88</f>
        <v>13.75</v>
      </c>
      <c r="T88" s="144">
        <f>[1]UED13!J88</f>
        <v>4</v>
      </c>
      <c r="U88" s="145">
        <f>[1]TEC1!H88</f>
        <v>11.5</v>
      </c>
      <c r="V88" s="145">
        <f>[1]UET14!H88</f>
        <v>11.5</v>
      </c>
      <c r="W88" s="144">
        <f>[1]UET14!I88</f>
        <v>1</v>
      </c>
      <c r="X88" s="10">
        <f t="shared" si="4"/>
        <v>9.6458333333333339</v>
      </c>
      <c r="Y88" s="11">
        <f t="shared" si="5"/>
        <v>18</v>
      </c>
      <c r="Z88" s="12" t="str">
        <f t="shared" si="3"/>
        <v xml:space="preserve"> </v>
      </c>
    </row>
    <row r="89" spans="1:26" ht="13.5" customHeight="1">
      <c r="A89" s="142">
        <v>77</v>
      </c>
      <c r="B89" s="28" t="s">
        <v>373</v>
      </c>
      <c r="C89" s="18" t="s">
        <v>374</v>
      </c>
      <c r="D89" s="19" t="s">
        <v>375</v>
      </c>
      <c r="E89" s="80" t="s">
        <v>86</v>
      </c>
      <c r="F89" s="107">
        <v>7.867</v>
      </c>
      <c r="G89" s="143">
        <f>[1]UEF11!G89</f>
        <v>10.333333333333334</v>
      </c>
      <c r="H89" s="143">
        <f>[1]UEF11!H89</f>
        <v>3.8333333333333335</v>
      </c>
      <c r="I89" s="143">
        <f>[1]UEF11!I89</f>
        <v>4.166666666666667</v>
      </c>
      <c r="J89" s="143">
        <f>[1]UEF11!J89</f>
        <v>6.1111111111111116</v>
      </c>
      <c r="K89" s="144">
        <f>[1]UEF11!K89</f>
        <v>6</v>
      </c>
      <c r="L89" s="145">
        <f>[1]UEM12!G89</f>
        <v>11.125</v>
      </c>
      <c r="M89" s="145">
        <f>[1]UEM12!H89</f>
        <v>10.33</v>
      </c>
      <c r="N89" s="145">
        <f>[1]UEM12!I89</f>
        <v>9.0333333333333332</v>
      </c>
      <c r="O89" s="145">
        <f>[1]UEM12!J89</f>
        <v>10.001428571428571</v>
      </c>
      <c r="P89" s="144">
        <f>[1]UEM12!K89</f>
        <v>7</v>
      </c>
      <c r="Q89" s="145">
        <f>[1]UED13!G89</f>
        <v>9.5</v>
      </c>
      <c r="R89" s="145">
        <f>[1]UED13!H89</f>
        <v>12</v>
      </c>
      <c r="S89" s="145">
        <f>[1]UED13!I89</f>
        <v>10.75</v>
      </c>
      <c r="T89" s="144">
        <f>[1]UED13!J89</f>
        <v>4</v>
      </c>
      <c r="U89" s="145">
        <f>[1]TEC1!H89</f>
        <v>13</v>
      </c>
      <c r="V89" s="145">
        <f>[1]UET14!H89</f>
        <v>13</v>
      </c>
      <c r="W89" s="144">
        <f>[1]UET14!I89</f>
        <v>1</v>
      </c>
      <c r="X89" s="10">
        <f t="shared" si="4"/>
        <v>7.867</v>
      </c>
      <c r="Y89" s="11">
        <f t="shared" si="5"/>
        <v>18</v>
      </c>
      <c r="Z89" s="12" t="str">
        <f t="shared" si="3"/>
        <v xml:space="preserve"> </v>
      </c>
    </row>
    <row r="90" spans="1:26" ht="13.5" customHeight="1">
      <c r="A90" s="142">
        <v>78</v>
      </c>
      <c r="B90" s="13" t="s">
        <v>377</v>
      </c>
      <c r="C90" s="14" t="s">
        <v>378</v>
      </c>
      <c r="D90" s="15" t="s">
        <v>379</v>
      </c>
      <c r="E90" s="24" t="s">
        <v>241</v>
      </c>
      <c r="F90" s="107">
        <v>8.5333333333333332</v>
      </c>
      <c r="G90" s="143">
        <f>[1]UEF11!G90</f>
        <v>7.333333333333333</v>
      </c>
      <c r="H90" s="143">
        <f>[1]UEF11!H90</f>
        <v>7.166666666666667</v>
      </c>
      <c r="I90" s="143">
        <f>[1]UEF11!I90</f>
        <v>5.833333333333333</v>
      </c>
      <c r="J90" s="143">
        <f>[1]UEF11!J90</f>
        <v>6.7777777777777777</v>
      </c>
      <c r="K90" s="144">
        <f>[1]UEF11!K90</f>
        <v>0</v>
      </c>
      <c r="L90" s="145">
        <f>[1]UEM12!G90</f>
        <v>12.25</v>
      </c>
      <c r="M90" s="145">
        <f>[1]UEM12!H90</f>
        <v>8.75</v>
      </c>
      <c r="N90" s="145">
        <f>[1]UEM12!I90</f>
        <v>10.333333333333334</v>
      </c>
      <c r="O90" s="145">
        <f>[1]UEM12!J90</f>
        <v>10.428571428571429</v>
      </c>
      <c r="P90" s="144">
        <f>[1]UEM12!K90</f>
        <v>7</v>
      </c>
      <c r="Q90" s="145">
        <f>[1]UED13!G90</f>
        <v>13.5</v>
      </c>
      <c r="R90" s="145">
        <f>[1]UED13!H90</f>
        <v>11</v>
      </c>
      <c r="S90" s="145">
        <f>[1]UED13!I90</f>
        <v>12.25</v>
      </c>
      <c r="T90" s="144">
        <f>[1]UED13!J90</f>
        <v>4</v>
      </c>
      <c r="U90" s="145">
        <f>[1]TEC1!H90</f>
        <v>12</v>
      </c>
      <c r="V90" s="145">
        <f>[1]UET14!H90</f>
        <v>12</v>
      </c>
      <c r="W90" s="144">
        <f>[1]UET14!I90</f>
        <v>1</v>
      </c>
      <c r="X90" s="10">
        <f t="shared" si="4"/>
        <v>8.5333333333333332</v>
      </c>
      <c r="Y90" s="11">
        <f t="shared" si="5"/>
        <v>12</v>
      </c>
      <c r="Z90" s="12" t="str">
        <f t="shared" si="3"/>
        <v xml:space="preserve"> </v>
      </c>
    </row>
    <row r="91" spans="1:26" ht="13.5" customHeight="1">
      <c r="A91" s="142">
        <v>79</v>
      </c>
      <c r="B91" s="28">
        <v>123016109</v>
      </c>
      <c r="C91" s="18" t="s">
        <v>382</v>
      </c>
      <c r="D91" s="19" t="s">
        <v>143</v>
      </c>
      <c r="E91" s="79" t="s">
        <v>77</v>
      </c>
      <c r="F91" s="107">
        <v>9.0419999999999998</v>
      </c>
      <c r="G91" s="143">
        <f>[1]UEF11!G91</f>
        <v>8.1666666666666661</v>
      </c>
      <c r="H91" s="143">
        <f>[1]UEF11!H91</f>
        <v>7.166666666666667</v>
      </c>
      <c r="I91" s="143">
        <f>[1]UEF11!I91</f>
        <v>8.4166666666666661</v>
      </c>
      <c r="J91" s="143">
        <f>[1]UEF11!J91</f>
        <v>7.916666666666667</v>
      </c>
      <c r="K91" s="144">
        <f>[1]UEF11!K91</f>
        <v>0</v>
      </c>
      <c r="L91" s="145">
        <f>[1]UEM12!G91</f>
        <v>11.435</v>
      </c>
      <c r="M91" s="145">
        <f>[1]UEM12!H91</f>
        <v>10.92</v>
      </c>
      <c r="N91" s="145">
        <f>[1]UEM12!I91</f>
        <v>8.4333333333333336</v>
      </c>
      <c r="O91" s="145">
        <f>[1]UEM12!J91</f>
        <v>10.001428571428573</v>
      </c>
      <c r="P91" s="144">
        <f>[1]UEM12!K91</f>
        <v>7</v>
      </c>
      <c r="Q91" s="145">
        <f>[1]UED13!G91</f>
        <v>12.5</v>
      </c>
      <c r="R91" s="145">
        <f>[1]UED13!H91</f>
        <v>11</v>
      </c>
      <c r="S91" s="145">
        <f>[1]UED13!I91</f>
        <v>11.75</v>
      </c>
      <c r="T91" s="144">
        <f>[1]UED13!J91</f>
        <v>4</v>
      </c>
      <c r="U91" s="145">
        <f>[1]TEC1!H91</f>
        <v>11.75</v>
      </c>
      <c r="V91" s="145">
        <f>[1]UET14!H91</f>
        <v>11.75</v>
      </c>
      <c r="W91" s="144">
        <f>[1]UET14!I91</f>
        <v>1</v>
      </c>
      <c r="X91" s="10">
        <f t="shared" si="4"/>
        <v>9.0419999999999998</v>
      </c>
      <c r="Y91" s="11">
        <f t="shared" si="5"/>
        <v>12</v>
      </c>
      <c r="Z91" s="12" t="str">
        <f t="shared" si="3"/>
        <v xml:space="preserve"> </v>
      </c>
    </row>
    <row r="92" spans="1:26" ht="13.5" customHeight="1">
      <c r="A92" s="142">
        <v>80</v>
      </c>
      <c r="B92" s="28" t="s">
        <v>383</v>
      </c>
      <c r="C92" s="18" t="s">
        <v>384</v>
      </c>
      <c r="D92" s="19" t="s">
        <v>385</v>
      </c>
      <c r="E92" s="77" t="s">
        <v>111</v>
      </c>
      <c r="F92" s="107">
        <v>6.5909999999999993</v>
      </c>
      <c r="G92" s="143">
        <f>[1]UEF11!G92</f>
        <v>3.6666666666666665</v>
      </c>
      <c r="H92" s="143">
        <f>[1]UEF11!H92</f>
        <v>4</v>
      </c>
      <c r="I92" s="143">
        <f>[1]UEF11!I92</f>
        <v>2.6666666666666665</v>
      </c>
      <c r="J92" s="143">
        <f>[1]UEF11!J92</f>
        <v>3.4444444444444442</v>
      </c>
      <c r="K92" s="144">
        <f>[1]UEF11!K92</f>
        <v>0</v>
      </c>
      <c r="L92" s="145">
        <f>[1]UEM12!G92</f>
        <v>13.99</v>
      </c>
      <c r="M92" s="145">
        <f>[1]UEM12!H92</f>
        <v>15</v>
      </c>
      <c r="N92" s="145">
        <f>[1]UEM12!I92</f>
        <v>8.1666666666666661</v>
      </c>
      <c r="O92" s="145">
        <f>[1]UEM12!J92</f>
        <v>11.782857142857143</v>
      </c>
      <c r="P92" s="144">
        <f>[1]UEM12!K92</f>
        <v>7</v>
      </c>
      <c r="Q92" s="145">
        <f>[1]UED13!G92</f>
        <v>11</v>
      </c>
      <c r="R92" s="145">
        <f>[1]UED13!H92</f>
        <v>10</v>
      </c>
      <c r="S92" s="145">
        <f>[1]UED13!I92</f>
        <v>10.5</v>
      </c>
      <c r="T92" s="144">
        <f>[1]UED13!J92</f>
        <v>4</v>
      </c>
      <c r="U92" s="145">
        <f>[1]TEC1!H92</f>
        <v>11.25</v>
      </c>
      <c r="V92" s="145">
        <f>[1]UET14!H92</f>
        <v>11.25</v>
      </c>
      <c r="W92" s="144">
        <f>[1]UET14!I92</f>
        <v>1</v>
      </c>
      <c r="X92" s="10">
        <f t="shared" si="4"/>
        <v>6.5909999999999993</v>
      </c>
      <c r="Y92" s="11">
        <f t="shared" si="5"/>
        <v>12</v>
      </c>
      <c r="Z92" s="12" t="str">
        <f t="shared" si="3"/>
        <v xml:space="preserve"> </v>
      </c>
    </row>
    <row r="93" spans="1:26" ht="13.5" customHeight="1">
      <c r="A93" s="142">
        <v>81</v>
      </c>
      <c r="B93" s="17" t="s">
        <v>388</v>
      </c>
      <c r="C93" s="18" t="s">
        <v>389</v>
      </c>
      <c r="D93" s="19" t="s">
        <v>390</v>
      </c>
      <c r="E93" s="91" t="s">
        <v>392</v>
      </c>
      <c r="F93" s="107">
        <v>8.9350000000000005</v>
      </c>
      <c r="G93" s="143">
        <f>[1]UEF11!G93</f>
        <v>8.1666666666666661</v>
      </c>
      <c r="H93" s="143">
        <f>[1]UEF11!H93</f>
        <v>7.5</v>
      </c>
      <c r="I93" s="143">
        <f>[1]UEF11!I93</f>
        <v>6.416666666666667</v>
      </c>
      <c r="J93" s="143">
        <f>[1]UEF11!J93</f>
        <v>7.3611111111111107</v>
      </c>
      <c r="K93" s="144">
        <f>[1]UEF11!K93</f>
        <v>0</v>
      </c>
      <c r="L93" s="145">
        <f>[1]UEM12!G93</f>
        <v>13.83</v>
      </c>
      <c r="M93" s="145">
        <f>[1]UEM12!H93</f>
        <v>8.9400000000000013</v>
      </c>
      <c r="N93" s="145">
        <f>[1]UEM12!I93</f>
        <v>10.003333333333334</v>
      </c>
      <c r="O93" s="145">
        <f>[1]UEM12!J93</f>
        <v>10.792857142857144</v>
      </c>
      <c r="P93" s="144">
        <f>[1]UEM12!K93</f>
        <v>7</v>
      </c>
      <c r="Q93" s="145">
        <f>[1]UED13!G93</f>
        <v>12.5</v>
      </c>
      <c r="R93" s="145">
        <f>[1]UED13!H93</f>
        <v>12</v>
      </c>
      <c r="S93" s="145">
        <f>[1]UED13!I93</f>
        <v>12.25</v>
      </c>
      <c r="T93" s="144">
        <f>[1]UED13!J93</f>
        <v>4</v>
      </c>
      <c r="U93" s="145">
        <f>[1]TEC1!H93</f>
        <v>11</v>
      </c>
      <c r="V93" s="145">
        <f>[1]UET14!H93</f>
        <v>11</v>
      </c>
      <c r="W93" s="144">
        <f>[1]UET14!I93</f>
        <v>1</v>
      </c>
      <c r="X93" s="10">
        <f t="shared" si="4"/>
        <v>8.9350000000000005</v>
      </c>
      <c r="Y93" s="11">
        <f t="shared" si="5"/>
        <v>12</v>
      </c>
      <c r="Z93" s="12" t="str">
        <f t="shared" si="3"/>
        <v xml:space="preserve"> </v>
      </c>
    </row>
    <row r="94" spans="1:26" ht="13.5" customHeight="1">
      <c r="A94" s="142">
        <v>82</v>
      </c>
      <c r="B94" s="17" t="s">
        <v>393</v>
      </c>
      <c r="C94" s="18" t="s">
        <v>394</v>
      </c>
      <c r="D94" s="19" t="s">
        <v>202</v>
      </c>
      <c r="E94" s="91" t="s">
        <v>396</v>
      </c>
      <c r="F94" s="107">
        <v>7.2270000000000003</v>
      </c>
      <c r="G94" s="143">
        <f>[1]UEF11!G94</f>
        <v>3.3333333333333335</v>
      </c>
      <c r="H94" s="143">
        <f>[1]UEF11!H94</f>
        <v>7</v>
      </c>
      <c r="I94" s="143">
        <f>[1]UEF11!I94</f>
        <v>3</v>
      </c>
      <c r="J94" s="143">
        <f>[1]UEF11!J94</f>
        <v>4.4444444444444446</v>
      </c>
      <c r="K94" s="144">
        <f>[1]UEF11!K94</f>
        <v>0</v>
      </c>
      <c r="L94" s="145">
        <f>[1]UEM12!G94</f>
        <v>12.62</v>
      </c>
      <c r="M94" s="145">
        <f>[1]UEM12!H94</f>
        <v>11.16</v>
      </c>
      <c r="N94" s="145">
        <f>[1]UEM12!I94</f>
        <v>8.9166666666666661</v>
      </c>
      <c r="O94" s="145">
        <f>[1]UEM12!J94</f>
        <v>10.615714285714287</v>
      </c>
      <c r="P94" s="144">
        <f>[1]UEM12!K94</f>
        <v>7</v>
      </c>
      <c r="Q94" s="145">
        <f>[1]UED13!G94</f>
        <v>11</v>
      </c>
      <c r="R94" s="145">
        <f>[1]UED13!H94</f>
        <v>15</v>
      </c>
      <c r="S94" s="145">
        <f>[1]UED13!I94</f>
        <v>13</v>
      </c>
      <c r="T94" s="144">
        <f>[1]UED13!J94</f>
        <v>4</v>
      </c>
      <c r="U94" s="145">
        <f>[1]TEC1!H94</f>
        <v>10.5</v>
      </c>
      <c r="V94" s="145">
        <f>[1]UET14!H94</f>
        <v>10.5</v>
      </c>
      <c r="W94" s="144">
        <f>[1]UET14!I94</f>
        <v>1</v>
      </c>
      <c r="X94" s="10">
        <f t="shared" si="4"/>
        <v>7.2270000000000003</v>
      </c>
      <c r="Y94" s="11">
        <f t="shared" si="5"/>
        <v>12</v>
      </c>
      <c r="Z94" s="12" t="str">
        <f t="shared" si="3"/>
        <v xml:space="preserve"> </v>
      </c>
    </row>
    <row r="95" spans="1:26" ht="13.5" customHeight="1">
      <c r="A95" s="142">
        <v>83</v>
      </c>
      <c r="B95" s="28">
        <v>123011305</v>
      </c>
      <c r="C95" s="18" t="s">
        <v>397</v>
      </c>
      <c r="D95" s="19" t="s">
        <v>244</v>
      </c>
      <c r="E95" s="80" t="s">
        <v>86</v>
      </c>
      <c r="F95" s="107">
        <v>9.0380000000000003</v>
      </c>
      <c r="G95" s="143">
        <f>[1]UEF11!G95</f>
        <v>10.003333333333332</v>
      </c>
      <c r="H95" s="143">
        <f>[1]UEF11!H95</f>
        <v>6.833333333333333</v>
      </c>
      <c r="I95" s="143">
        <f>[1]UEF11!I95</f>
        <v>5.666666666666667</v>
      </c>
      <c r="J95" s="143">
        <f>[1]UEF11!J95</f>
        <v>7.5011111111111113</v>
      </c>
      <c r="K95" s="144">
        <f>[1]UEF11!K95</f>
        <v>6</v>
      </c>
      <c r="L95" s="145">
        <f>[1]UEM12!G95</f>
        <v>13.059999999999999</v>
      </c>
      <c r="M95" s="145">
        <f>[1]UEM12!H95</f>
        <v>10.5</v>
      </c>
      <c r="N95" s="145">
        <f>[1]UEM12!I95</f>
        <v>9.6666666666666661</v>
      </c>
      <c r="O95" s="145">
        <f>[1]UEM12!J95</f>
        <v>10.874285714285715</v>
      </c>
      <c r="P95" s="144">
        <f>[1]UEM12!K95</f>
        <v>7</v>
      </c>
      <c r="Q95" s="145">
        <f>[1]UED13!G95</f>
        <v>14</v>
      </c>
      <c r="R95" s="145">
        <f>[1]UED13!H95</f>
        <v>9</v>
      </c>
      <c r="S95" s="145">
        <f>[1]UED13!I95</f>
        <v>11.5</v>
      </c>
      <c r="T95" s="144">
        <f>[1]UED13!J95</f>
        <v>4</v>
      </c>
      <c r="U95" s="145">
        <f>[1]TEC1!H95</f>
        <v>14</v>
      </c>
      <c r="V95" s="145">
        <f>[1]UET14!H95</f>
        <v>14</v>
      </c>
      <c r="W95" s="144">
        <f>[1]UET14!I95</f>
        <v>1</v>
      </c>
      <c r="X95" s="10">
        <f t="shared" si="4"/>
        <v>9.0380000000000003</v>
      </c>
      <c r="Y95" s="11">
        <f t="shared" si="5"/>
        <v>18</v>
      </c>
      <c r="Z95" s="12" t="str">
        <f t="shared" si="3"/>
        <v xml:space="preserve"> </v>
      </c>
    </row>
    <row r="96" spans="1:26" ht="13.5" customHeight="1">
      <c r="A96" s="142">
        <v>84</v>
      </c>
      <c r="B96" s="28">
        <v>123014751</v>
      </c>
      <c r="C96" s="18" t="s">
        <v>399</v>
      </c>
      <c r="D96" s="19" t="s">
        <v>400</v>
      </c>
      <c r="E96" s="87" t="s">
        <v>116</v>
      </c>
      <c r="F96" s="107">
        <v>8.5636666666666663</v>
      </c>
      <c r="G96" s="143">
        <f>[1]UEF11!G96</f>
        <v>6.166666666666667</v>
      </c>
      <c r="H96" s="143">
        <f>[1]UEF11!H96</f>
        <v>7.166666666666667</v>
      </c>
      <c r="I96" s="143">
        <f>[1]UEF11!I96</f>
        <v>6.666666666666667</v>
      </c>
      <c r="J96" s="143">
        <f>[1]UEF11!J96</f>
        <v>6.666666666666667</v>
      </c>
      <c r="K96" s="144">
        <f>[1]UEF11!K96</f>
        <v>0</v>
      </c>
      <c r="L96" s="145">
        <f>[1]UEM12!G96</f>
        <v>10.75</v>
      </c>
      <c r="M96" s="145">
        <f>[1]UEM12!H96</f>
        <v>11.08</v>
      </c>
      <c r="N96" s="145">
        <f>[1]UEM12!I96</f>
        <v>10</v>
      </c>
      <c r="O96" s="145">
        <f>[1]UEM12!J96</f>
        <v>10.522857142857143</v>
      </c>
      <c r="P96" s="144">
        <f>[1]UEM12!K96</f>
        <v>7</v>
      </c>
      <c r="Q96" s="145">
        <f>[1]UED13!G96</f>
        <v>10</v>
      </c>
      <c r="R96" s="145">
        <f>[1]UED13!H96</f>
        <v>13</v>
      </c>
      <c r="S96" s="145">
        <f>[1]UED13!I96</f>
        <v>11.5</v>
      </c>
      <c r="T96" s="144">
        <f>[1]UED13!J96</f>
        <v>4</v>
      </c>
      <c r="U96" s="145">
        <f>[1]TEC1!H96</f>
        <v>17.25</v>
      </c>
      <c r="V96" s="145">
        <f>[1]UET14!H96</f>
        <v>17.25</v>
      </c>
      <c r="W96" s="144">
        <f>[1]UET14!I96</f>
        <v>1</v>
      </c>
      <c r="X96" s="10">
        <f t="shared" si="4"/>
        <v>8.5636666666666663</v>
      </c>
      <c r="Y96" s="11">
        <f t="shared" si="5"/>
        <v>12</v>
      </c>
      <c r="Z96" s="12" t="str">
        <f t="shared" si="3"/>
        <v xml:space="preserve"> </v>
      </c>
    </row>
    <row r="97" spans="1:26" ht="13.5" customHeight="1">
      <c r="A97" s="142">
        <v>85</v>
      </c>
      <c r="B97" s="28" t="s">
        <v>402</v>
      </c>
      <c r="C97" s="18" t="s">
        <v>403</v>
      </c>
      <c r="D97" s="19" t="s">
        <v>404</v>
      </c>
      <c r="E97" s="77" t="s">
        <v>392</v>
      </c>
      <c r="F97" s="107">
        <v>6.8306666666666676</v>
      </c>
      <c r="G97" s="143">
        <f>[1]UEF11!G97</f>
        <v>4</v>
      </c>
      <c r="H97" s="143">
        <f>[1]UEF11!H97</f>
        <v>4.666666666666667</v>
      </c>
      <c r="I97" s="143">
        <f>[1]UEF11!I97</f>
        <v>3.0400000000000005</v>
      </c>
      <c r="J97" s="143">
        <f>[1]UEF11!J97</f>
        <v>3.9022222222222229</v>
      </c>
      <c r="K97" s="144">
        <f>[1]UEF11!K97</f>
        <v>0</v>
      </c>
      <c r="L97" s="145">
        <f>[1]UEM12!G97</f>
        <v>13</v>
      </c>
      <c r="M97" s="145">
        <f>[1]UEM12!H97</f>
        <v>10.09</v>
      </c>
      <c r="N97" s="145">
        <f>[1]UEM12!I97</f>
        <v>10.333333333333334</v>
      </c>
      <c r="O97" s="145">
        <f>[1]UEM12!J97</f>
        <v>11.025714285714287</v>
      </c>
      <c r="P97" s="144">
        <f>[1]UEM12!K97</f>
        <v>7</v>
      </c>
      <c r="Q97" s="145">
        <f>[1]UED13!G97</f>
        <v>10</v>
      </c>
      <c r="R97" s="145">
        <f>[1]UED13!H97</f>
        <v>13</v>
      </c>
      <c r="S97" s="145">
        <f>[1]UED13!I97</f>
        <v>11.5</v>
      </c>
      <c r="T97" s="144">
        <f>[1]UED13!J97</f>
        <v>4</v>
      </c>
      <c r="U97" s="145">
        <f>[1]TEC1!H97</f>
        <v>11.5</v>
      </c>
      <c r="V97" s="145">
        <f>[1]UET14!H97</f>
        <v>11.5</v>
      </c>
      <c r="W97" s="144">
        <f>[1]UET14!I97</f>
        <v>1</v>
      </c>
      <c r="X97" s="10">
        <f t="shared" si="4"/>
        <v>6.8306666666666676</v>
      </c>
      <c r="Y97" s="11">
        <f t="shared" si="5"/>
        <v>12</v>
      </c>
      <c r="Z97" s="12" t="str">
        <f t="shared" si="3"/>
        <v xml:space="preserve"> </v>
      </c>
    </row>
    <row r="98" spans="1:26" ht="13.5" customHeight="1">
      <c r="A98" s="142">
        <v>86</v>
      </c>
      <c r="B98" s="17">
        <v>123000972</v>
      </c>
      <c r="C98" s="18" t="s">
        <v>407</v>
      </c>
      <c r="D98" s="19" t="s">
        <v>408</v>
      </c>
      <c r="E98" s="77" t="s">
        <v>392</v>
      </c>
      <c r="F98" s="107">
        <v>8.9836666666666662</v>
      </c>
      <c r="G98" s="143">
        <f>[1]UEF11!G98</f>
        <v>10.003333333333334</v>
      </c>
      <c r="H98" s="143">
        <f>[1]UEF11!H98</f>
        <v>6.5</v>
      </c>
      <c r="I98" s="143">
        <f>[1]UEF11!I98</f>
        <v>3.9166666666666665</v>
      </c>
      <c r="J98" s="143">
        <f>[1]UEF11!J98</f>
        <v>6.8066666666666675</v>
      </c>
      <c r="K98" s="144">
        <f>[1]UEF11!K98</f>
        <v>6</v>
      </c>
      <c r="L98" s="145">
        <f>[1]UEM12!G98</f>
        <v>14.370000000000001</v>
      </c>
      <c r="M98" s="145">
        <f>[1]UEM12!H98</f>
        <v>9.5</v>
      </c>
      <c r="N98" s="145">
        <f>[1]UEM12!I98</f>
        <v>13</v>
      </c>
      <c r="O98" s="145">
        <f>[1]UEM12!J98</f>
        <v>12.391428571428573</v>
      </c>
      <c r="P98" s="144">
        <f>[1]UEM12!K98</f>
        <v>7</v>
      </c>
      <c r="Q98" s="145">
        <f>[1]UED13!G98</f>
        <v>12.5</v>
      </c>
      <c r="R98" s="145">
        <f>[1]UED13!H98</f>
        <v>10</v>
      </c>
      <c r="S98" s="145">
        <f>[1]UED13!I98</f>
        <v>11.25</v>
      </c>
      <c r="T98" s="144">
        <f>[1]UED13!J98</f>
        <v>4</v>
      </c>
      <c r="U98" s="145">
        <f>[1]TEC1!H98</f>
        <v>15.25</v>
      </c>
      <c r="V98" s="145">
        <f>[1]UET14!H98</f>
        <v>15.25</v>
      </c>
      <c r="W98" s="144">
        <f>[1]UET14!I98</f>
        <v>1</v>
      </c>
      <c r="X98" s="10">
        <f t="shared" si="4"/>
        <v>8.9836666666666662</v>
      </c>
      <c r="Y98" s="11">
        <f t="shared" si="5"/>
        <v>18</v>
      </c>
      <c r="Z98" s="12" t="str">
        <f t="shared" si="3"/>
        <v xml:space="preserve"> </v>
      </c>
    </row>
    <row r="99" spans="1:26" ht="13.5" customHeight="1">
      <c r="A99" s="142">
        <v>87</v>
      </c>
      <c r="B99" s="17">
        <v>123008990</v>
      </c>
      <c r="C99" s="18" t="s">
        <v>410</v>
      </c>
      <c r="D99" s="19" t="s">
        <v>244</v>
      </c>
      <c r="E99" s="77" t="s">
        <v>221</v>
      </c>
      <c r="F99" s="107">
        <v>7.5763888888888893</v>
      </c>
      <c r="G99" s="143">
        <f>[1]UEF11!G99</f>
        <v>6.833333333333333</v>
      </c>
      <c r="H99" s="143">
        <f>[1]UEF11!H99</f>
        <v>5</v>
      </c>
      <c r="I99" s="143">
        <f>[1]UEF11!I99</f>
        <v>5.333333333333333</v>
      </c>
      <c r="J99" s="143">
        <f>[1]UEF11!J99</f>
        <v>5.7222222222222223</v>
      </c>
      <c r="K99" s="144">
        <f>[1]UEF11!K99</f>
        <v>0</v>
      </c>
      <c r="L99" s="145">
        <f>[1]UEM12!G99</f>
        <v>12.0625</v>
      </c>
      <c r="M99" s="145">
        <f>[1]UEM12!H99</f>
        <v>10.333333333333334</v>
      </c>
      <c r="N99" s="145">
        <f>[1]UEM12!I99</f>
        <v>9.5</v>
      </c>
      <c r="O99" s="145">
        <f>[1]UEM12!J99</f>
        <v>10.470238095238097</v>
      </c>
      <c r="P99" s="144">
        <f>[1]UEM12!K99</f>
        <v>7</v>
      </c>
      <c r="Q99" s="145">
        <f>[1]UED13!G99</f>
        <v>11.5</v>
      </c>
      <c r="R99" s="145">
        <f>[1]UED13!H99</f>
        <v>9</v>
      </c>
      <c r="S99" s="145">
        <f>[1]UED13!I99</f>
        <v>10.25</v>
      </c>
      <c r="T99" s="144">
        <f>[1]UED13!J99</f>
        <v>4</v>
      </c>
      <c r="U99" s="145">
        <f>[1]TEC1!H99</f>
        <v>10</v>
      </c>
      <c r="V99" s="145">
        <f>[1]UET14!H99</f>
        <v>10</v>
      </c>
      <c r="W99" s="144">
        <f>[1]UET14!I99</f>
        <v>1</v>
      </c>
      <c r="X99" s="10">
        <f t="shared" si="4"/>
        <v>7.5763888888888893</v>
      </c>
      <c r="Y99" s="11">
        <f t="shared" si="5"/>
        <v>12</v>
      </c>
      <c r="Z99" s="12" t="str">
        <f t="shared" si="3"/>
        <v xml:space="preserve"> </v>
      </c>
    </row>
    <row r="100" spans="1:26" ht="13.5" customHeight="1">
      <c r="A100" s="142">
        <v>88</v>
      </c>
      <c r="B100" s="17">
        <v>123007579</v>
      </c>
      <c r="C100" s="18" t="s">
        <v>410</v>
      </c>
      <c r="D100" s="19" t="s">
        <v>412</v>
      </c>
      <c r="E100" s="16" t="s">
        <v>194</v>
      </c>
      <c r="F100" s="107">
        <v>9.121888888888888</v>
      </c>
      <c r="G100" s="143">
        <f>[1]UEF11!G100</f>
        <v>9</v>
      </c>
      <c r="H100" s="143">
        <f>[1]UEF11!H100</f>
        <v>8.6666666666666661</v>
      </c>
      <c r="I100" s="143">
        <f>[1]UEF11!I100</f>
        <v>5</v>
      </c>
      <c r="J100" s="143">
        <f>[1]UEF11!J100</f>
        <v>7.5555555555555545</v>
      </c>
      <c r="K100" s="144">
        <f>[1]UEF11!K100</f>
        <v>0</v>
      </c>
      <c r="L100" s="145">
        <f>[1]UEM12!G100</f>
        <v>15.87</v>
      </c>
      <c r="M100" s="145">
        <f>[1]UEM12!H100</f>
        <v>10.333333333333332</v>
      </c>
      <c r="N100" s="145">
        <f>[1]UEM12!I100</f>
        <v>9.1666666666666661</v>
      </c>
      <c r="O100" s="145">
        <f>[1]UEM12!J100</f>
        <v>11.415238095238095</v>
      </c>
      <c r="P100" s="144">
        <f>[1]UEM12!K100</f>
        <v>7</v>
      </c>
      <c r="Q100" s="145">
        <f>[1]UED13!G100</f>
        <v>14</v>
      </c>
      <c r="R100" s="145">
        <f>[1]UED13!H100</f>
        <v>10</v>
      </c>
      <c r="S100" s="145">
        <f>[1]UED13!I100</f>
        <v>12</v>
      </c>
      <c r="T100" s="144">
        <f>[1]UED13!J100</f>
        <v>4</v>
      </c>
      <c r="U100" s="145">
        <f>[1]TEC1!H100</f>
        <v>12.75</v>
      </c>
      <c r="V100" s="145">
        <f>[1]UET14!H100</f>
        <v>12.75</v>
      </c>
      <c r="W100" s="144">
        <f>[1]UET14!I100</f>
        <v>1</v>
      </c>
      <c r="X100" s="10">
        <f t="shared" si="4"/>
        <v>9.2218888888888877</v>
      </c>
      <c r="Y100" s="11">
        <f t="shared" si="5"/>
        <v>12</v>
      </c>
      <c r="Z100" s="12" t="str">
        <f t="shared" si="3"/>
        <v xml:space="preserve"> </v>
      </c>
    </row>
    <row r="101" spans="1:26" ht="13.5" customHeight="1">
      <c r="A101" s="142">
        <v>89</v>
      </c>
      <c r="B101" s="17" t="s">
        <v>414</v>
      </c>
      <c r="C101" s="18" t="s">
        <v>410</v>
      </c>
      <c r="D101" s="19" t="s">
        <v>84</v>
      </c>
      <c r="E101" s="86" t="s">
        <v>111</v>
      </c>
      <c r="F101" s="107">
        <v>8.7888888888888896</v>
      </c>
      <c r="G101" s="143">
        <f>[1]UEF11!G101</f>
        <v>10.791111111111112</v>
      </c>
      <c r="H101" s="143">
        <f>[1]UEF11!H101</f>
        <v>6.833333333333333</v>
      </c>
      <c r="I101" s="143">
        <f>[1]UEF11!I101</f>
        <v>4.166666666666667</v>
      </c>
      <c r="J101" s="143">
        <f>[1]UEF11!J101</f>
        <v>7.2637037037037047</v>
      </c>
      <c r="K101" s="144">
        <f>[1]UEF11!K101</f>
        <v>6</v>
      </c>
      <c r="L101" s="145">
        <f>[1]UEM12!G101</f>
        <v>12.21</v>
      </c>
      <c r="M101" s="145">
        <f>[1]UEM12!H101</f>
        <v>10</v>
      </c>
      <c r="N101" s="145">
        <f>[1]UEM12!I101</f>
        <v>11.333333333333334</v>
      </c>
      <c r="O101" s="145">
        <f>[1]UEM12!J101</f>
        <v>11.202857142857143</v>
      </c>
      <c r="P101" s="144">
        <f>[1]UEM12!K101</f>
        <v>7</v>
      </c>
      <c r="Q101" s="145">
        <f>[1]UED13!G101</f>
        <v>11.5</v>
      </c>
      <c r="R101" s="145">
        <f>[1]UED13!H101</f>
        <v>8.5</v>
      </c>
      <c r="S101" s="145">
        <f>[1]UED13!I101</f>
        <v>10</v>
      </c>
      <c r="T101" s="144">
        <f>[1]UED13!J101</f>
        <v>4</v>
      </c>
      <c r="U101" s="145">
        <f>[1]TEC1!H101</f>
        <v>14.5</v>
      </c>
      <c r="V101" s="145">
        <f>[1]UET14!H101</f>
        <v>14.5</v>
      </c>
      <c r="W101" s="144">
        <f>[1]UET14!I101</f>
        <v>1</v>
      </c>
      <c r="X101" s="10">
        <f t="shared" si="4"/>
        <v>8.7888888888888896</v>
      </c>
      <c r="Y101" s="11">
        <f t="shared" si="5"/>
        <v>18</v>
      </c>
      <c r="Z101" s="12" t="str">
        <f t="shared" si="3"/>
        <v xml:space="preserve"> </v>
      </c>
    </row>
    <row r="102" spans="1:26" ht="13.5" customHeight="1">
      <c r="A102" s="142">
        <v>90</v>
      </c>
      <c r="B102" s="17">
        <v>123011492</v>
      </c>
      <c r="C102" s="18" t="s">
        <v>416</v>
      </c>
      <c r="D102" s="19" t="s">
        <v>412</v>
      </c>
      <c r="E102" s="79" t="s">
        <v>77</v>
      </c>
      <c r="F102" s="107">
        <v>8.3410000000000011</v>
      </c>
      <c r="G102" s="143">
        <f>[1]UEF11!G102</f>
        <v>8.3333333333333339</v>
      </c>
      <c r="H102" s="143">
        <f>[1]UEF11!H102</f>
        <v>7.666666666666667</v>
      </c>
      <c r="I102" s="143">
        <f>[1]UEF11!I102</f>
        <v>3</v>
      </c>
      <c r="J102" s="143">
        <f>[1]UEF11!J102</f>
        <v>6.333333333333333</v>
      </c>
      <c r="K102" s="144">
        <f>[1]UEF11!K102</f>
        <v>0</v>
      </c>
      <c r="L102" s="145">
        <f>[1]UEM12!G102</f>
        <v>15.5</v>
      </c>
      <c r="M102" s="145">
        <f>[1]UEM12!H102</f>
        <v>9.74</v>
      </c>
      <c r="N102" s="145">
        <f>[1]UEM12!I102</f>
        <v>8.6666666666666661</v>
      </c>
      <c r="O102" s="145">
        <f>[1]UEM12!J102</f>
        <v>10.925714285714287</v>
      </c>
      <c r="P102" s="144">
        <f>[1]UEM12!K102</f>
        <v>7</v>
      </c>
      <c r="Q102" s="145">
        <f>[1]UED13!G102</f>
        <v>11.5</v>
      </c>
      <c r="R102" s="145">
        <f>[1]UED13!H102</f>
        <v>12</v>
      </c>
      <c r="S102" s="145">
        <f>[1]UED13!I102</f>
        <v>11.75</v>
      </c>
      <c r="T102" s="144">
        <f>[1]UED13!J102</f>
        <v>4</v>
      </c>
      <c r="U102" s="145">
        <f>[1]TEC1!H102</f>
        <v>12.75</v>
      </c>
      <c r="V102" s="145">
        <f>[1]UET14!H102</f>
        <v>12.75</v>
      </c>
      <c r="W102" s="144">
        <f>[1]UET14!I102</f>
        <v>1</v>
      </c>
      <c r="X102" s="10">
        <f t="shared" si="4"/>
        <v>8.3410000000000011</v>
      </c>
      <c r="Y102" s="11">
        <f t="shared" si="5"/>
        <v>12</v>
      </c>
      <c r="Z102" s="12" t="str">
        <f t="shared" si="3"/>
        <v xml:space="preserve"> </v>
      </c>
    </row>
    <row r="103" spans="1:26" ht="13.5" customHeight="1">
      <c r="A103" s="142">
        <v>91</v>
      </c>
      <c r="B103" s="28" t="s">
        <v>418</v>
      </c>
      <c r="C103" s="18" t="s">
        <v>419</v>
      </c>
      <c r="D103" s="19" t="s">
        <v>290</v>
      </c>
      <c r="E103" s="80" t="s">
        <v>86</v>
      </c>
      <c r="F103" s="107">
        <v>8.2416666666666671</v>
      </c>
      <c r="G103" s="143">
        <f>[1]UEF11!G103</f>
        <v>10.166666666666666</v>
      </c>
      <c r="H103" s="143">
        <f>[1]UEF11!H103</f>
        <v>5</v>
      </c>
      <c r="I103" s="143">
        <f>[1]UEF11!I103</f>
        <v>5.333333333333333</v>
      </c>
      <c r="J103" s="143">
        <f>[1]UEF11!J103</f>
        <v>6.833333333333333</v>
      </c>
      <c r="K103" s="144">
        <f>[1]UEF11!K103</f>
        <v>6</v>
      </c>
      <c r="L103" s="145">
        <f>[1]UEM12!G103</f>
        <v>16.119999999999997</v>
      </c>
      <c r="M103" s="145">
        <f>[1]UEM12!H103</f>
        <v>7.4399999999999995</v>
      </c>
      <c r="N103" s="145">
        <f>[1]UEM12!I103</f>
        <v>7.6266666666666678</v>
      </c>
      <c r="O103" s="145">
        <f>[1]UEM12!J103</f>
        <v>10</v>
      </c>
      <c r="P103" s="144">
        <f>[1]UEM12!K103</f>
        <v>7</v>
      </c>
      <c r="Q103" s="145">
        <f>[1]UED13!G103</f>
        <v>12</v>
      </c>
      <c r="R103" s="145">
        <f>[1]UED13!H103</f>
        <v>10</v>
      </c>
      <c r="S103" s="145">
        <f>[1]UED13!I103</f>
        <v>11</v>
      </c>
      <c r="T103" s="144">
        <f>[1]UED13!J103</f>
        <v>4</v>
      </c>
      <c r="U103" s="145">
        <f>[1]TEC1!H103</f>
        <v>10.25</v>
      </c>
      <c r="V103" s="145">
        <f>[1]UET14!H103</f>
        <v>10.25</v>
      </c>
      <c r="W103" s="144">
        <f>[1]UET14!I103</f>
        <v>1</v>
      </c>
      <c r="X103" s="10">
        <f t="shared" si="4"/>
        <v>8.2416666666666671</v>
      </c>
      <c r="Y103" s="11">
        <f t="shared" si="5"/>
        <v>18</v>
      </c>
      <c r="Z103" s="12" t="str">
        <f t="shared" si="3"/>
        <v xml:space="preserve"> </v>
      </c>
    </row>
    <row r="104" spans="1:26" ht="13.5" customHeight="1">
      <c r="A104" s="142">
        <v>92</v>
      </c>
      <c r="B104" s="13" t="s">
        <v>421</v>
      </c>
      <c r="C104" s="14" t="s">
        <v>422</v>
      </c>
      <c r="D104" s="15" t="s">
        <v>423</v>
      </c>
      <c r="E104" s="79" t="s">
        <v>425</v>
      </c>
      <c r="F104" s="107">
        <v>8.65</v>
      </c>
      <c r="G104" s="143">
        <f>[1]UEF11!G104</f>
        <v>8</v>
      </c>
      <c r="H104" s="143">
        <f>[1]UEF11!H104</f>
        <v>6.166666666666667</v>
      </c>
      <c r="I104" s="143">
        <f>[1]UEF11!I104</f>
        <v>7</v>
      </c>
      <c r="J104" s="143">
        <f>[1]UEF11!J104</f>
        <v>7.0555555555555562</v>
      </c>
      <c r="K104" s="144">
        <f>[1]UEF11!K104</f>
        <v>0</v>
      </c>
      <c r="L104" s="145">
        <f>[1]UEM12!G104</f>
        <v>12.69</v>
      </c>
      <c r="M104" s="145">
        <f>[1]UEM12!H104</f>
        <v>10.81</v>
      </c>
      <c r="N104" s="145">
        <f>[1]UEM12!I104</f>
        <v>7.833333333333333</v>
      </c>
      <c r="O104" s="145">
        <f>[1]UEM12!J104</f>
        <v>10.071428571428571</v>
      </c>
      <c r="P104" s="144">
        <f>[1]UEM12!K104</f>
        <v>7</v>
      </c>
      <c r="Q104" s="145">
        <f>[1]UED13!G104</f>
        <v>11.5</v>
      </c>
      <c r="R104" s="145">
        <f>[1]UED13!H104</f>
        <v>13</v>
      </c>
      <c r="S104" s="145">
        <f>[1]UED13!I104</f>
        <v>12.25</v>
      </c>
      <c r="T104" s="144">
        <f>[1]UED13!J104</f>
        <v>4</v>
      </c>
      <c r="U104" s="145">
        <f>[1]TEC1!H104</f>
        <v>13</v>
      </c>
      <c r="V104" s="145">
        <f>[1]UET14!H104</f>
        <v>13</v>
      </c>
      <c r="W104" s="144">
        <f>[1]UET14!I104</f>
        <v>1</v>
      </c>
      <c r="X104" s="10">
        <f t="shared" si="4"/>
        <v>8.65</v>
      </c>
      <c r="Y104" s="11">
        <f t="shared" si="5"/>
        <v>12</v>
      </c>
      <c r="Z104" s="12" t="str">
        <f t="shared" si="3"/>
        <v xml:space="preserve"> </v>
      </c>
    </row>
    <row r="105" spans="1:26" ht="13.5" customHeight="1">
      <c r="A105" s="142">
        <v>93</v>
      </c>
      <c r="B105" s="17">
        <v>123012551</v>
      </c>
      <c r="C105" s="18" t="s">
        <v>426</v>
      </c>
      <c r="D105" s="19" t="s">
        <v>427</v>
      </c>
      <c r="E105" s="16" t="s">
        <v>153</v>
      </c>
      <c r="F105" s="107">
        <v>9.6603333333333357</v>
      </c>
      <c r="G105" s="143">
        <f>[1]UEF11!G105</f>
        <v>10</v>
      </c>
      <c r="H105" s="143">
        <f>[1]UEF11!H105</f>
        <v>6.666666666666667</v>
      </c>
      <c r="I105" s="143">
        <f>[1]UEF11!I105</f>
        <v>7.166666666666667</v>
      </c>
      <c r="J105" s="143">
        <f>[1]UEF11!J105</f>
        <v>7.9444444444444455</v>
      </c>
      <c r="K105" s="144">
        <f>[1]UEF11!K105</f>
        <v>6</v>
      </c>
      <c r="L105" s="145">
        <f>[1]UEM12!G105</f>
        <v>16.369999999999997</v>
      </c>
      <c r="M105" s="145">
        <f>[1]UEM12!H105</f>
        <v>13.16</v>
      </c>
      <c r="N105" s="145">
        <f>[1]UEM12!I105</f>
        <v>10.5</v>
      </c>
      <c r="O105" s="145">
        <f>[1]UEM12!J105</f>
        <v>12.937142857142858</v>
      </c>
      <c r="P105" s="144">
        <f>[1]UEM12!K105</f>
        <v>7</v>
      </c>
      <c r="Q105" s="145">
        <f>[1]UED13!G105</f>
        <v>10</v>
      </c>
      <c r="R105" s="145">
        <f>[1]UED13!H105</f>
        <v>10</v>
      </c>
      <c r="S105" s="145">
        <f>[1]UED13!I105</f>
        <v>10</v>
      </c>
      <c r="T105" s="144">
        <f>[1]UED13!J105</f>
        <v>4</v>
      </c>
      <c r="U105" s="145">
        <f>[1]TEC1!H105</f>
        <v>16.25</v>
      </c>
      <c r="V105" s="145">
        <f>[1]UET14!H105</f>
        <v>16.25</v>
      </c>
      <c r="W105" s="144">
        <f>[1]UET14!I105</f>
        <v>1</v>
      </c>
      <c r="X105" s="10">
        <f t="shared" si="4"/>
        <v>9.6603333333333357</v>
      </c>
      <c r="Y105" s="11">
        <f t="shared" si="5"/>
        <v>18</v>
      </c>
      <c r="Z105" s="12" t="str">
        <f t="shared" si="3"/>
        <v xml:space="preserve"> </v>
      </c>
    </row>
    <row r="106" spans="1:26" ht="13.5" customHeight="1">
      <c r="A106" s="142">
        <v>94</v>
      </c>
      <c r="B106" s="28">
        <v>123012546</v>
      </c>
      <c r="C106" s="18" t="s">
        <v>429</v>
      </c>
      <c r="D106" s="19" t="s">
        <v>430</v>
      </c>
      <c r="E106" s="86" t="s">
        <v>111</v>
      </c>
      <c r="F106" s="107">
        <v>8.4919999999999991</v>
      </c>
      <c r="G106" s="143">
        <f>[1]UEF11!G106</f>
        <v>8.3333333333333339</v>
      </c>
      <c r="H106" s="143">
        <f>[1]UEF11!H106</f>
        <v>8.6666666666666661</v>
      </c>
      <c r="I106" s="143">
        <f>[1]UEF11!I106</f>
        <v>4.166666666666667</v>
      </c>
      <c r="J106" s="143">
        <f>[1]UEF11!J106</f>
        <v>7.0555555555555562</v>
      </c>
      <c r="K106" s="144">
        <f>[1]UEF11!K106</f>
        <v>0</v>
      </c>
      <c r="L106" s="145">
        <f>[1]UEM12!G106</f>
        <v>12.879999999999999</v>
      </c>
      <c r="M106" s="145">
        <f>[1]UEM12!H106</f>
        <v>9.75</v>
      </c>
      <c r="N106" s="145">
        <f>[1]UEM12!I106</f>
        <v>10.166666666666666</v>
      </c>
      <c r="O106" s="145">
        <f>[1]UEM12!J106</f>
        <v>10.822857142857142</v>
      </c>
      <c r="P106" s="144">
        <f>[1]UEM12!K106</f>
        <v>7</v>
      </c>
      <c r="Q106" s="145">
        <f>[1]UED13!G106</f>
        <v>14</v>
      </c>
      <c r="R106" s="145">
        <f>[1]UED13!H106</f>
        <v>6</v>
      </c>
      <c r="S106" s="145">
        <f>[1]UED13!I106</f>
        <v>10</v>
      </c>
      <c r="T106" s="144">
        <f>[1]UED13!J106</f>
        <v>4</v>
      </c>
      <c r="U106" s="145">
        <f>[1]TEC1!H106</f>
        <v>12</v>
      </c>
      <c r="V106" s="145">
        <f>[1]UET14!H106</f>
        <v>12</v>
      </c>
      <c r="W106" s="144">
        <f>[1]UET14!I106</f>
        <v>1</v>
      </c>
      <c r="X106" s="10">
        <f t="shared" si="4"/>
        <v>8.4919999999999991</v>
      </c>
      <c r="Y106" s="11">
        <f t="shared" si="5"/>
        <v>12</v>
      </c>
      <c r="Z106" s="12" t="str">
        <f t="shared" si="3"/>
        <v xml:space="preserve"> </v>
      </c>
    </row>
    <row r="107" spans="1:26" ht="13.5" customHeight="1">
      <c r="A107" s="142">
        <v>95</v>
      </c>
      <c r="B107" s="17" t="s">
        <v>432</v>
      </c>
      <c r="C107" s="18" t="s">
        <v>433</v>
      </c>
      <c r="D107" s="19" t="s">
        <v>434</v>
      </c>
      <c r="E107" s="16" t="s">
        <v>102</v>
      </c>
      <c r="F107" s="107">
        <v>8.3666666666666671</v>
      </c>
      <c r="G107" s="143">
        <f>[1]UEF11!G107</f>
        <v>9</v>
      </c>
      <c r="H107" s="143">
        <f>[1]UEF11!H107</f>
        <v>6.166666666666667</v>
      </c>
      <c r="I107" s="143">
        <f>[1]UEF11!I107</f>
        <v>4.333333333333333</v>
      </c>
      <c r="J107" s="143">
        <f>[1]UEF11!J107</f>
        <v>6.5</v>
      </c>
      <c r="K107" s="144">
        <f>[1]UEF11!K107</f>
        <v>0</v>
      </c>
      <c r="L107" s="145">
        <f>[1]UEM12!G107</f>
        <v>12</v>
      </c>
      <c r="M107" s="145">
        <f>[1]UEM12!H107</f>
        <v>10.25</v>
      </c>
      <c r="N107" s="145">
        <f>[1]UEM12!I107</f>
        <v>10</v>
      </c>
      <c r="O107" s="145">
        <f>[1]UEM12!J107</f>
        <v>10.642857142857142</v>
      </c>
      <c r="P107" s="144">
        <f>[1]UEM12!K107</f>
        <v>7</v>
      </c>
      <c r="Q107" s="145">
        <f>[1]UED13!G107</f>
        <v>10</v>
      </c>
      <c r="R107" s="145">
        <f>[1]UED13!H107</f>
        <v>13.5</v>
      </c>
      <c r="S107" s="145">
        <f>[1]UED13!I107</f>
        <v>11.75</v>
      </c>
      <c r="T107" s="144">
        <f>[1]UED13!J107</f>
        <v>4</v>
      </c>
      <c r="U107" s="145">
        <f>[1]TEC1!H107</f>
        <v>12.5</v>
      </c>
      <c r="V107" s="145">
        <f>[1]UET14!H107</f>
        <v>12.5</v>
      </c>
      <c r="W107" s="144">
        <f>[1]UET14!I107</f>
        <v>1</v>
      </c>
      <c r="X107" s="10">
        <f t="shared" si="4"/>
        <v>8.3666666666666671</v>
      </c>
      <c r="Y107" s="11">
        <f t="shared" si="5"/>
        <v>12</v>
      </c>
      <c r="Z107" s="12" t="str">
        <f t="shared" si="3"/>
        <v xml:space="preserve"> </v>
      </c>
    </row>
    <row r="108" spans="1:26" ht="13.5" customHeight="1">
      <c r="A108" s="142">
        <v>96</v>
      </c>
      <c r="B108" s="17" t="s">
        <v>436</v>
      </c>
      <c r="C108" s="18" t="s">
        <v>437</v>
      </c>
      <c r="D108" s="19" t="s">
        <v>438</v>
      </c>
      <c r="E108" s="80" t="s">
        <v>86</v>
      </c>
      <c r="F108" s="107">
        <v>8.7463333333333324</v>
      </c>
      <c r="G108" s="143">
        <f>[1]UEF11!G108</f>
        <v>5.3566666666666665</v>
      </c>
      <c r="H108" s="143">
        <f>[1]UEF11!H108</f>
        <v>10.166666666666666</v>
      </c>
      <c r="I108" s="143">
        <f>[1]UEF11!I108</f>
        <v>7.666666666666667</v>
      </c>
      <c r="J108" s="143">
        <f>[1]UEF11!J108</f>
        <v>7.73</v>
      </c>
      <c r="K108" s="144">
        <f>[1]UEF11!K108</f>
        <v>6</v>
      </c>
      <c r="L108" s="145">
        <f>[1]UEM12!G108</f>
        <v>15.375</v>
      </c>
      <c r="M108" s="145">
        <f>[1]UEM12!H108</f>
        <v>10</v>
      </c>
      <c r="N108" s="145">
        <f>[1]UEM12!I108</f>
        <v>8.8333333333333339</v>
      </c>
      <c r="O108" s="145">
        <f>[1]UEM12!J108</f>
        <v>11.035714285714286</v>
      </c>
      <c r="P108" s="144">
        <f>[1]UEM12!K108</f>
        <v>7</v>
      </c>
      <c r="Q108" s="145">
        <f>[1]UED13!G108</f>
        <v>10</v>
      </c>
      <c r="R108" s="145">
        <f>[1]UED13!H108</f>
        <v>10</v>
      </c>
      <c r="S108" s="145">
        <f>[1]UED13!I108</f>
        <v>10</v>
      </c>
      <c r="T108" s="144">
        <f>[1]UED13!J108</f>
        <v>4</v>
      </c>
      <c r="U108" s="145">
        <f>[1]TEC1!H108</f>
        <v>12</v>
      </c>
      <c r="V108" s="145">
        <f>[1]UET14!H108</f>
        <v>12</v>
      </c>
      <c r="W108" s="144">
        <f>[1]UET14!I108</f>
        <v>1</v>
      </c>
      <c r="X108" s="10">
        <f t="shared" si="4"/>
        <v>8.9463333333333335</v>
      </c>
      <c r="Y108" s="11">
        <f t="shared" si="5"/>
        <v>18</v>
      </c>
      <c r="Z108" s="12" t="str">
        <f t="shared" si="3"/>
        <v xml:space="preserve"> </v>
      </c>
    </row>
    <row r="109" spans="1:26" ht="13.5" customHeight="1">
      <c r="A109" s="142">
        <v>97</v>
      </c>
      <c r="B109" s="28" t="s">
        <v>441</v>
      </c>
      <c r="C109" s="18" t="s">
        <v>442</v>
      </c>
      <c r="D109" s="19" t="s">
        <v>443</v>
      </c>
      <c r="E109" s="77" t="s">
        <v>71</v>
      </c>
      <c r="F109" s="107">
        <v>8.2083333333333339</v>
      </c>
      <c r="G109" s="143">
        <f>[1]UEF11!G109</f>
        <v>10.333333333333334</v>
      </c>
      <c r="H109" s="143">
        <f>[1]UEF11!H109</f>
        <v>4.5</v>
      </c>
      <c r="I109" s="143">
        <f>[1]UEF11!I109</f>
        <v>4.166666666666667</v>
      </c>
      <c r="J109" s="143">
        <f>[1]UEF11!J109</f>
        <v>6.333333333333333</v>
      </c>
      <c r="K109" s="144">
        <f>[1]UEF11!K109</f>
        <v>6</v>
      </c>
      <c r="L109" s="145">
        <f>[1]UEM12!G109</f>
        <v>15</v>
      </c>
      <c r="M109" s="145">
        <f>[1]UEM12!H109</f>
        <v>10.01</v>
      </c>
      <c r="N109" s="145">
        <f>[1]UEM12!I109</f>
        <v>6.66</v>
      </c>
      <c r="O109" s="145">
        <f>[1]UEM12!J109</f>
        <v>10</v>
      </c>
      <c r="P109" s="144">
        <f>[1]UEM12!K109</f>
        <v>7</v>
      </c>
      <c r="Q109" s="145">
        <f>[1]UED13!G109</f>
        <v>11.5</v>
      </c>
      <c r="R109" s="145">
        <f>[1]UED13!H109</f>
        <v>12</v>
      </c>
      <c r="S109" s="145">
        <f>[1]UED13!I109</f>
        <v>11.75</v>
      </c>
      <c r="T109" s="144">
        <f>[1]UED13!J109</f>
        <v>4</v>
      </c>
      <c r="U109" s="145">
        <f>[1]TEC1!H109</f>
        <v>15.25</v>
      </c>
      <c r="V109" s="145">
        <f>[1]UET14!H109</f>
        <v>15.25</v>
      </c>
      <c r="W109" s="144">
        <f>[1]UET14!I109</f>
        <v>1</v>
      </c>
      <c r="X109" s="10">
        <f t="shared" si="4"/>
        <v>8.2083333333333339</v>
      </c>
      <c r="Y109" s="11">
        <f t="shared" si="5"/>
        <v>18</v>
      </c>
      <c r="Z109" s="12" t="str">
        <f t="shared" si="3"/>
        <v xml:space="preserve"> </v>
      </c>
    </row>
    <row r="110" spans="1:26" ht="13.5" customHeight="1">
      <c r="A110" s="142">
        <v>98</v>
      </c>
      <c r="B110" s="36" t="s">
        <v>445</v>
      </c>
      <c r="C110" s="18" t="s">
        <v>446</v>
      </c>
      <c r="D110" s="19" t="s">
        <v>447</v>
      </c>
      <c r="E110" s="16" t="s">
        <v>102</v>
      </c>
      <c r="F110" s="107">
        <v>8.6458333333333339</v>
      </c>
      <c r="G110" s="143">
        <f>[1]UEF11!G110</f>
        <v>10</v>
      </c>
      <c r="H110" s="143">
        <f>[1]UEF11!H110</f>
        <v>7.333333333333333</v>
      </c>
      <c r="I110" s="143">
        <f>[1]UEF11!I110</f>
        <v>3.4166666666666665</v>
      </c>
      <c r="J110" s="143">
        <f>[1]UEF11!J110</f>
        <v>6.916666666666667</v>
      </c>
      <c r="K110" s="144">
        <f>[1]UEF11!K110</f>
        <v>6</v>
      </c>
      <c r="L110" s="145">
        <f>[1]UEM12!G110</f>
        <v>10.1875</v>
      </c>
      <c r="M110" s="145">
        <f>[1]UEM12!H110</f>
        <v>13</v>
      </c>
      <c r="N110" s="145">
        <f>[1]UEM12!I110</f>
        <v>11</v>
      </c>
      <c r="O110" s="145">
        <f>[1]UEM12!J110</f>
        <v>11.339285714285714</v>
      </c>
      <c r="P110" s="144">
        <f>[1]UEM12!K110</f>
        <v>7</v>
      </c>
      <c r="Q110" s="145">
        <f>[1]UED13!G110</f>
        <v>11.5</v>
      </c>
      <c r="R110" s="145">
        <f>[1]UED13!H110</f>
        <v>11</v>
      </c>
      <c r="S110" s="145">
        <f>[1]UED13!I110</f>
        <v>11.25</v>
      </c>
      <c r="T110" s="144">
        <f>[1]UED13!J110</f>
        <v>4</v>
      </c>
      <c r="U110" s="145">
        <f>[1]TEC1!H110</f>
        <v>10.5</v>
      </c>
      <c r="V110" s="145">
        <f>[1]UET14!H110</f>
        <v>10.5</v>
      </c>
      <c r="W110" s="144">
        <f>[1]UET14!I110</f>
        <v>1</v>
      </c>
      <c r="X110" s="10">
        <f t="shared" si="4"/>
        <v>8.6458333333333339</v>
      </c>
      <c r="Y110" s="11">
        <f t="shared" si="5"/>
        <v>18</v>
      </c>
      <c r="Z110" s="12" t="str">
        <f t="shared" si="3"/>
        <v xml:space="preserve"> </v>
      </c>
    </row>
    <row r="111" spans="1:26" ht="13.5" customHeight="1">
      <c r="A111" s="142">
        <v>99</v>
      </c>
      <c r="B111" s="28" t="s">
        <v>449</v>
      </c>
      <c r="C111" s="18" t="s">
        <v>450</v>
      </c>
      <c r="D111" s="19" t="s">
        <v>451</v>
      </c>
      <c r="E111" s="80" t="s">
        <v>86</v>
      </c>
      <c r="F111" s="107">
        <v>8.8086666666666655</v>
      </c>
      <c r="G111" s="143">
        <f>[1]UEF11!G111</f>
        <v>5.166666666666667</v>
      </c>
      <c r="H111" s="143">
        <f>[1]UEF11!H111</f>
        <v>11.5</v>
      </c>
      <c r="I111" s="143">
        <f>[1]UEF11!I111</f>
        <v>5.916666666666667</v>
      </c>
      <c r="J111" s="143">
        <f>[1]UEF11!J111</f>
        <v>7.5277777777777786</v>
      </c>
      <c r="K111" s="144">
        <f>[1]UEF11!K111</f>
        <v>6</v>
      </c>
      <c r="L111" s="145">
        <f>[1]UEM12!G111</f>
        <v>15</v>
      </c>
      <c r="M111" s="145">
        <f>[1]UEM12!H111</f>
        <v>11.63</v>
      </c>
      <c r="N111" s="145">
        <f>[1]UEM12!I111</f>
        <v>7.166666666666667</v>
      </c>
      <c r="O111" s="145">
        <f>[1]UEM12!J111</f>
        <v>10.680000000000001</v>
      </c>
      <c r="P111" s="144">
        <f>[1]UEM12!K111</f>
        <v>7</v>
      </c>
      <c r="Q111" s="145">
        <f>[1]UED13!G111</f>
        <v>13.5</v>
      </c>
      <c r="R111" s="145">
        <f>[1]UED13!H111</f>
        <v>7</v>
      </c>
      <c r="S111" s="145">
        <f>[1]UED13!I111</f>
        <v>10.25</v>
      </c>
      <c r="T111" s="144">
        <f>[1]UED13!J111</f>
        <v>4</v>
      </c>
      <c r="U111" s="145">
        <f>[1]TEC1!H111</f>
        <v>13</v>
      </c>
      <c r="V111" s="145">
        <f>[1]UET14!H111</f>
        <v>13</v>
      </c>
      <c r="W111" s="144">
        <f>[1]UET14!I111</f>
        <v>1</v>
      </c>
      <c r="X111" s="10">
        <f t="shared" si="4"/>
        <v>8.8086666666666655</v>
      </c>
      <c r="Y111" s="11">
        <f t="shared" si="5"/>
        <v>18</v>
      </c>
      <c r="Z111" s="12" t="str">
        <f t="shared" si="3"/>
        <v xml:space="preserve"> </v>
      </c>
    </row>
    <row r="112" spans="1:26" ht="13.5" customHeight="1">
      <c r="A112" s="142">
        <v>100</v>
      </c>
      <c r="B112" s="95" t="s">
        <v>453</v>
      </c>
      <c r="C112" s="96" t="s">
        <v>454</v>
      </c>
      <c r="D112" s="97" t="s">
        <v>455</v>
      </c>
      <c r="E112" s="79" t="s">
        <v>77</v>
      </c>
      <c r="F112" s="107">
        <v>6.6793333333333331</v>
      </c>
      <c r="G112" s="143">
        <f>[1]UEF11!G112</f>
        <v>10</v>
      </c>
      <c r="H112" s="143">
        <f>[1]UEF11!H112</f>
        <v>0.5</v>
      </c>
      <c r="I112" s="143">
        <f>[1]UEF11!I112</f>
        <v>4.333333333333333</v>
      </c>
      <c r="J112" s="143">
        <f>[1]UEF11!J112</f>
        <v>4.9444444444444438</v>
      </c>
      <c r="K112" s="144">
        <f>[1]UEF11!K112</f>
        <v>6</v>
      </c>
      <c r="L112" s="145">
        <f>[1]UEM12!G112</f>
        <v>10.94</v>
      </c>
      <c r="M112" s="145">
        <f>[1]UEM12!H112</f>
        <v>11.5</v>
      </c>
      <c r="N112" s="145">
        <f>[1]UEM12!I112</f>
        <v>3.5</v>
      </c>
      <c r="O112" s="145">
        <f>[1]UEM12!J112</f>
        <v>7.911428571428571</v>
      </c>
      <c r="P112" s="144">
        <f>[1]UEM12!K112</f>
        <v>4</v>
      </c>
      <c r="Q112" s="145">
        <f>[1]UED13!G112</f>
        <v>11</v>
      </c>
      <c r="R112" s="145">
        <f>[1]UED13!H112</f>
        <v>11</v>
      </c>
      <c r="S112" s="145">
        <f>[1]UED13!I112</f>
        <v>11</v>
      </c>
      <c r="T112" s="144">
        <f>[1]UED13!J112</f>
        <v>4</v>
      </c>
      <c r="U112" s="145">
        <f>[1]TEC1!H112</f>
        <v>12</v>
      </c>
      <c r="V112" s="145">
        <f>[1]UET14!H112</f>
        <v>12</v>
      </c>
      <c r="W112" s="144">
        <f>[1]UET14!I112</f>
        <v>1</v>
      </c>
      <c r="X112" s="10">
        <f t="shared" si="4"/>
        <v>6.6793333333333331</v>
      </c>
      <c r="Y112" s="11">
        <f t="shared" si="5"/>
        <v>15</v>
      </c>
      <c r="Z112" s="12" t="str">
        <f t="shared" si="3"/>
        <v xml:space="preserve"> </v>
      </c>
    </row>
    <row r="113" spans="1:26" ht="13.5" customHeight="1">
      <c r="A113" s="142">
        <v>101</v>
      </c>
      <c r="B113" s="17">
        <v>123012548</v>
      </c>
      <c r="C113" s="18" t="s">
        <v>456</v>
      </c>
      <c r="D113" s="19" t="s">
        <v>457</v>
      </c>
      <c r="E113" s="80" t="s">
        <v>86</v>
      </c>
      <c r="F113" s="107">
        <v>7.9664444444444449</v>
      </c>
      <c r="G113" s="143">
        <f>[1]UEF11!G113</f>
        <v>4.625</v>
      </c>
      <c r="H113" s="143">
        <f>[1]UEF11!H113</f>
        <v>7.833333333333333</v>
      </c>
      <c r="I113" s="143">
        <f>[1]UEF11!I113</f>
        <v>5.916666666666667</v>
      </c>
      <c r="J113" s="143">
        <f>[1]UEF11!J113</f>
        <v>6.125</v>
      </c>
      <c r="K113" s="144">
        <f>[1]UEF11!K113</f>
        <v>0</v>
      </c>
      <c r="L113" s="145">
        <f>[1]UEM12!G113</f>
        <v>10.5</v>
      </c>
      <c r="M113" s="145">
        <f>[1]UEM12!H113</f>
        <v>8.9166666666666661</v>
      </c>
      <c r="N113" s="145">
        <f>[1]UEM12!I113</f>
        <v>10.386666666666667</v>
      </c>
      <c r="O113" s="145">
        <f>[1]UEM12!J113</f>
        <v>9.9990476190476176</v>
      </c>
      <c r="P113" s="144">
        <f>[1]UEM12!K113</f>
        <v>7</v>
      </c>
      <c r="Q113" s="145">
        <f>[1]UED13!G113</f>
        <v>10.5</v>
      </c>
      <c r="R113" s="145">
        <f>[1]UED13!H113</f>
        <v>13.5</v>
      </c>
      <c r="S113" s="145">
        <f>[1]UED13!I113</f>
        <v>12</v>
      </c>
      <c r="T113" s="144">
        <f>[1]UED13!J113</f>
        <v>4</v>
      </c>
      <c r="U113" s="145">
        <f>[1]TEC1!H113</f>
        <v>10.75</v>
      </c>
      <c r="V113" s="145">
        <f>[1]UET14!H113</f>
        <v>10.75</v>
      </c>
      <c r="W113" s="144">
        <f>[1]UET14!I113</f>
        <v>1</v>
      </c>
      <c r="X113" s="10">
        <f t="shared" si="4"/>
        <v>7.9664444444444449</v>
      </c>
      <c r="Y113" s="11">
        <f t="shared" si="5"/>
        <v>12</v>
      </c>
      <c r="Z113" s="12" t="str">
        <f t="shared" si="3"/>
        <v xml:space="preserve"> </v>
      </c>
    </row>
    <row r="114" spans="1:26" ht="13.5" customHeight="1">
      <c r="A114" s="142">
        <v>102</v>
      </c>
      <c r="B114" s="28">
        <v>123011209</v>
      </c>
      <c r="C114" s="18" t="s">
        <v>459</v>
      </c>
      <c r="D114" s="19" t="s">
        <v>460</v>
      </c>
      <c r="E114" s="80" t="s">
        <v>146</v>
      </c>
      <c r="F114" s="107">
        <v>9.9266666666666676</v>
      </c>
      <c r="G114" s="143">
        <f>[1]UEF11!G114</f>
        <v>9.3333333333333339</v>
      </c>
      <c r="H114" s="143">
        <f>[1]UEF11!H114</f>
        <v>10.166666666666666</v>
      </c>
      <c r="I114" s="143">
        <f>[1]UEF11!I114</f>
        <v>7.083333333333333</v>
      </c>
      <c r="J114" s="143">
        <f>[1]UEF11!J114</f>
        <v>8.8611111111111107</v>
      </c>
      <c r="K114" s="144">
        <f>[1]UEF11!K114</f>
        <v>6</v>
      </c>
      <c r="L114" s="145">
        <f>[1]UEM12!G114</f>
        <v>10.25</v>
      </c>
      <c r="M114" s="145">
        <f>[1]UEM12!H114</f>
        <v>10.9</v>
      </c>
      <c r="N114" s="145">
        <f>[1]UEM12!I114</f>
        <v>10.166666666666666</v>
      </c>
      <c r="O114" s="145">
        <f>[1]UEM12!J114</f>
        <v>10.4</v>
      </c>
      <c r="P114" s="144">
        <f>[1]UEM12!K114</f>
        <v>7</v>
      </c>
      <c r="Q114" s="145">
        <f>[1]UED13!G114</f>
        <v>14.5</v>
      </c>
      <c r="R114" s="145">
        <f>[1]UED13!H114</f>
        <v>10.5</v>
      </c>
      <c r="S114" s="145">
        <f>[1]UED13!I114</f>
        <v>12.5</v>
      </c>
      <c r="T114" s="144">
        <f>[1]UED13!J114</f>
        <v>4</v>
      </c>
      <c r="U114" s="145">
        <f>[1]TEC1!H114</f>
        <v>15.5</v>
      </c>
      <c r="V114" s="145">
        <f>[1]UET14!H114</f>
        <v>15.5</v>
      </c>
      <c r="W114" s="144">
        <f>[1]UET14!I114</f>
        <v>1</v>
      </c>
      <c r="X114" s="10">
        <f t="shared" si="4"/>
        <v>9.9266666666666676</v>
      </c>
      <c r="Y114" s="11">
        <f t="shared" si="5"/>
        <v>18</v>
      </c>
      <c r="Z114" s="12" t="str">
        <f t="shared" si="3"/>
        <v xml:space="preserve"> </v>
      </c>
    </row>
    <row r="115" spans="1:26" ht="13.5" customHeight="1">
      <c r="A115" s="142">
        <v>103</v>
      </c>
      <c r="B115" s="17" t="s">
        <v>461</v>
      </c>
      <c r="C115" s="18" t="s">
        <v>462</v>
      </c>
      <c r="D115" s="19" t="s">
        <v>463</v>
      </c>
      <c r="E115" s="80" t="s">
        <v>86</v>
      </c>
      <c r="F115" s="107">
        <v>8.2666666666666675</v>
      </c>
      <c r="G115" s="143">
        <f>[1]UEF11!G115</f>
        <v>8.4166666666666661</v>
      </c>
      <c r="H115" s="143">
        <f>[1]UEF11!H115</f>
        <v>5.833333333333333</v>
      </c>
      <c r="I115" s="143">
        <f>[1]UEF11!I115</f>
        <v>6.833333333333333</v>
      </c>
      <c r="J115" s="143">
        <f>[1]UEF11!J115</f>
        <v>7.0277777777777777</v>
      </c>
      <c r="K115" s="144">
        <f>[1]UEF11!K115</f>
        <v>0</v>
      </c>
      <c r="L115" s="145">
        <f>[1]UEM12!G115</f>
        <v>13.25</v>
      </c>
      <c r="M115" s="145">
        <f>[1]UEM12!H115</f>
        <v>7.88</v>
      </c>
      <c r="N115" s="145">
        <f>[1]UEM12!I115</f>
        <v>9.2466666666666661</v>
      </c>
      <c r="O115" s="145">
        <f>[1]UEM12!J115</f>
        <v>10</v>
      </c>
      <c r="P115" s="144">
        <f>[1]UEM12!K115</f>
        <v>7</v>
      </c>
      <c r="Q115" s="145">
        <f>[1]UED13!G115</f>
        <v>10.5</v>
      </c>
      <c r="R115" s="145">
        <f>[1]UED13!H115</f>
        <v>10</v>
      </c>
      <c r="S115" s="145">
        <f>[1]UED13!I115</f>
        <v>10.25</v>
      </c>
      <c r="T115" s="144">
        <f>[1]UED13!J115</f>
        <v>4</v>
      </c>
      <c r="U115" s="145">
        <f>[1]TEC1!H115</f>
        <v>10.5</v>
      </c>
      <c r="V115" s="145">
        <f>[1]UET14!H115</f>
        <v>10.5</v>
      </c>
      <c r="W115" s="144">
        <f>[1]UET14!I115</f>
        <v>1</v>
      </c>
      <c r="X115" s="10">
        <f t="shared" si="4"/>
        <v>8.2666666666666675</v>
      </c>
      <c r="Y115" s="11">
        <f t="shared" si="5"/>
        <v>12</v>
      </c>
      <c r="Z115" s="12" t="str">
        <f t="shared" si="3"/>
        <v xml:space="preserve"> </v>
      </c>
    </row>
    <row r="116" spans="1:26" ht="13.5" customHeight="1">
      <c r="A116" s="142">
        <v>104</v>
      </c>
      <c r="B116" s="25" t="s">
        <v>465</v>
      </c>
      <c r="C116" s="26" t="s">
        <v>466</v>
      </c>
      <c r="D116" s="27" t="s">
        <v>412</v>
      </c>
      <c r="E116" s="77" t="s">
        <v>71</v>
      </c>
      <c r="F116" s="107">
        <v>7.8693333333333326</v>
      </c>
      <c r="G116" s="143">
        <f>[1]UEF11!G116</f>
        <v>7.833333333333333</v>
      </c>
      <c r="H116" s="143">
        <f>[1]UEF11!H116</f>
        <v>5.166666666666667</v>
      </c>
      <c r="I116" s="143">
        <f>[1]UEF11!I116</f>
        <v>3.8333333333333335</v>
      </c>
      <c r="J116" s="143">
        <f>[1]UEF11!J116</f>
        <v>5.6111111111111107</v>
      </c>
      <c r="K116" s="144">
        <f>[1]UEF11!K116</f>
        <v>0</v>
      </c>
      <c r="L116" s="145">
        <f>[1]UEM12!G116</f>
        <v>13.87</v>
      </c>
      <c r="M116" s="145">
        <f>[1]UEM12!H116</f>
        <v>10.17</v>
      </c>
      <c r="N116" s="145">
        <f>[1]UEM12!I116</f>
        <v>10.333333333333334</v>
      </c>
      <c r="O116" s="145">
        <f>[1]UEM12!J116</f>
        <v>11.297142857142857</v>
      </c>
      <c r="P116" s="144">
        <f>[1]UEM12!K116</f>
        <v>7</v>
      </c>
      <c r="Q116" s="145">
        <f>[1]UED13!G116</f>
        <v>10</v>
      </c>
      <c r="R116" s="145">
        <f>[1]UED13!H116</f>
        <v>11.5</v>
      </c>
      <c r="S116" s="145">
        <f>[1]UED13!I116</f>
        <v>10.75</v>
      </c>
      <c r="T116" s="144">
        <f>[1]UED13!J116</f>
        <v>4</v>
      </c>
      <c r="U116" s="145">
        <f>[1]TEC1!H116</f>
        <v>13</v>
      </c>
      <c r="V116" s="145">
        <f>[1]UET14!H116</f>
        <v>13</v>
      </c>
      <c r="W116" s="144">
        <f>[1]UET14!I116</f>
        <v>1</v>
      </c>
      <c r="X116" s="10">
        <f t="shared" si="4"/>
        <v>7.8693333333333326</v>
      </c>
      <c r="Y116" s="11">
        <f t="shared" si="5"/>
        <v>12</v>
      </c>
      <c r="Z116" s="12" t="str">
        <f t="shared" si="3"/>
        <v xml:space="preserve"> </v>
      </c>
    </row>
    <row r="117" spans="1:26" ht="13.5" customHeight="1">
      <c r="A117" s="142">
        <v>105</v>
      </c>
      <c r="B117" s="17" t="s">
        <v>467</v>
      </c>
      <c r="C117" s="18" t="s">
        <v>468</v>
      </c>
      <c r="D117" s="19" t="s">
        <v>469</v>
      </c>
      <c r="E117" s="86" t="s">
        <v>471</v>
      </c>
      <c r="F117" s="107">
        <v>8.6836666666666655</v>
      </c>
      <c r="G117" s="143">
        <f>[1]UEF11!G117</f>
        <v>10</v>
      </c>
      <c r="H117" s="143">
        <f>[1]UEF11!H117</f>
        <v>5.166666666666667</v>
      </c>
      <c r="I117" s="143">
        <f>[1]UEF11!I117</f>
        <v>5.75</v>
      </c>
      <c r="J117" s="143">
        <f>[1]UEF11!J117</f>
        <v>6.9722222222222223</v>
      </c>
      <c r="K117" s="144">
        <f>[1]UEF11!K117</f>
        <v>6</v>
      </c>
      <c r="L117" s="145">
        <f>[1]UEM12!G117</f>
        <v>12.5</v>
      </c>
      <c r="M117" s="145">
        <f>[1]UEM12!H117</f>
        <v>10.38</v>
      </c>
      <c r="N117" s="145">
        <f>[1]UEM12!I117</f>
        <v>10.333333333333334</v>
      </c>
      <c r="O117" s="145">
        <f>[1]UEM12!J117</f>
        <v>10.965714285714286</v>
      </c>
      <c r="P117" s="144">
        <f>[1]UEM12!K117</f>
        <v>7</v>
      </c>
      <c r="Q117" s="145">
        <f>[1]UED13!G117</f>
        <v>10.5</v>
      </c>
      <c r="R117" s="145">
        <f>[1]UED13!H117</f>
        <v>12</v>
      </c>
      <c r="S117" s="145">
        <f>[1]UED13!I117</f>
        <v>11.25</v>
      </c>
      <c r="T117" s="144">
        <f>[1]UED13!J117</f>
        <v>4</v>
      </c>
      <c r="U117" s="145">
        <f>[1]TEC1!H117</f>
        <v>13.25</v>
      </c>
      <c r="V117" s="145">
        <f>[1]UET14!H117</f>
        <v>13.25</v>
      </c>
      <c r="W117" s="144">
        <f>[1]UET14!I117</f>
        <v>1</v>
      </c>
      <c r="X117" s="10">
        <f t="shared" si="4"/>
        <v>8.6836666666666655</v>
      </c>
      <c r="Y117" s="11">
        <f t="shared" si="5"/>
        <v>18</v>
      </c>
      <c r="Z117" s="12" t="str">
        <f t="shared" si="3"/>
        <v xml:space="preserve"> </v>
      </c>
    </row>
    <row r="118" spans="1:26" ht="13.5" customHeight="1">
      <c r="A118" s="142">
        <v>106</v>
      </c>
      <c r="B118" s="28" t="s">
        <v>472</v>
      </c>
      <c r="C118" s="18" t="s">
        <v>473</v>
      </c>
      <c r="D118" s="19" t="s">
        <v>474</v>
      </c>
      <c r="E118" s="16" t="s">
        <v>127</v>
      </c>
      <c r="F118" s="107">
        <v>8.807555555555556</v>
      </c>
      <c r="G118" s="143">
        <f>[1]UEF11!G118</f>
        <v>11</v>
      </c>
      <c r="H118" s="143">
        <f>[1]UEF11!H118</f>
        <v>6</v>
      </c>
      <c r="I118" s="143">
        <f>[1]UEF11!I118</f>
        <v>5.583333333333333</v>
      </c>
      <c r="J118" s="143">
        <f>[1]UEF11!J118</f>
        <v>7.5277777777777777</v>
      </c>
      <c r="K118" s="144">
        <f>[1]UEF11!K118</f>
        <v>6</v>
      </c>
      <c r="L118" s="145">
        <f>[1]UEM12!G118</f>
        <v>13.78</v>
      </c>
      <c r="M118" s="145">
        <f>[1]UEM12!H118</f>
        <v>9.0833333333333339</v>
      </c>
      <c r="N118" s="145">
        <f>[1]UEM12!I118</f>
        <v>10.333333333333334</v>
      </c>
      <c r="O118" s="145">
        <f>[1]UEM12!J118</f>
        <v>10.96095238095238</v>
      </c>
      <c r="P118" s="144">
        <f>[1]UEM12!K118</f>
        <v>7</v>
      </c>
      <c r="Q118" s="145">
        <f>[1]UED13!G118</f>
        <v>10</v>
      </c>
      <c r="R118" s="145">
        <f>[1]UED13!H118</f>
        <v>10</v>
      </c>
      <c r="S118" s="145">
        <f>[1]UED13!I118</f>
        <v>10</v>
      </c>
      <c r="T118" s="144">
        <f>[1]UED13!J118</f>
        <v>4</v>
      </c>
      <c r="U118" s="145">
        <f>[1]TEC1!H118</f>
        <v>12</v>
      </c>
      <c r="V118" s="145">
        <f>[1]UET14!H118</f>
        <v>12</v>
      </c>
      <c r="W118" s="144">
        <f>[1]UET14!I118</f>
        <v>1</v>
      </c>
      <c r="X118" s="10">
        <f t="shared" si="4"/>
        <v>8.807555555555556</v>
      </c>
      <c r="Y118" s="11">
        <f t="shared" si="5"/>
        <v>18</v>
      </c>
      <c r="Z118" s="12" t="str">
        <f t="shared" si="3"/>
        <v xml:space="preserve"> </v>
      </c>
    </row>
    <row r="119" spans="1:26" ht="13.5" customHeight="1">
      <c r="A119" s="142">
        <v>107</v>
      </c>
      <c r="B119" s="33" t="s">
        <v>477</v>
      </c>
      <c r="C119" s="18" t="s">
        <v>478</v>
      </c>
      <c r="D119" s="19" t="s">
        <v>479</v>
      </c>
      <c r="E119" s="80" t="s">
        <v>146</v>
      </c>
      <c r="F119" s="107">
        <v>6.7960000000000003</v>
      </c>
      <c r="G119" s="143">
        <f>[1]UEF11!G119</f>
        <v>6.166666666666667</v>
      </c>
      <c r="H119" s="143">
        <f>[1]UEF11!H119</f>
        <v>2</v>
      </c>
      <c r="I119" s="143">
        <f>[1]UEF11!I119</f>
        <v>3.6666666666666665</v>
      </c>
      <c r="J119" s="143">
        <f>[1]UEF11!J119</f>
        <v>3.9444444444444446</v>
      </c>
      <c r="K119" s="144">
        <f>[1]UEF11!K119</f>
        <v>0</v>
      </c>
      <c r="L119" s="145">
        <f>[1]UEM12!G119</f>
        <v>14.5</v>
      </c>
      <c r="M119" s="145">
        <f>[1]UEM12!H119</f>
        <v>7.44</v>
      </c>
      <c r="N119" s="145">
        <f>[1]UEM12!I119</f>
        <v>11.5</v>
      </c>
      <c r="O119" s="145">
        <f>[1]UEM12!J119</f>
        <v>11.197142857142856</v>
      </c>
      <c r="P119" s="144">
        <f>[1]UEM12!K119</f>
        <v>7</v>
      </c>
      <c r="Q119" s="145">
        <f>[1]UED13!G119</f>
        <v>10.5</v>
      </c>
      <c r="R119" s="145">
        <f>[1]UED13!H119</f>
        <v>12.5</v>
      </c>
      <c r="S119" s="145">
        <f>[1]UED13!I119</f>
        <v>11.5</v>
      </c>
      <c r="T119" s="144">
        <f>[1]UED13!J119</f>
        <v>4</v>
      </c>
      <c r="U119" s="145">
        <f>[1]TEC1!H119</f>
        <v>12.5</v>
      </c>
      <c r="V119" s="145">
        <f>[1]UET14!H119</f>
        <v>12.5</v>
      </c>
      <c r="W119" s="144">
        <f>[1]UET14!I119</f>
        <v>1</v>
      </c>
      <c r="X119" s="10">
        <f t="shared" si="4"/>
        <v>6.9293333333333331</v>
      </c>
      <c r="Y119" s="11">
        <f t="shared" si="5"/>
        <v>12</v>
      </c>
      <c r="Z119" s="12" t="str">
        <f t="shared" si="3"/>
        <v xml:space="preserve"> </v>
      </c>
    </row>
    <row r="120" spans="1:26" ht="13.5" customHeight="1">
      <c r="A120" s="142">
        <v>108</v>
      </c>
      <c r="B120" s="13" t="s">
        <v>482</v>
      </c>
      <c r="C120" s="14" t="s">
        <v>483</v>
      </c>
      <c r="D120" s="15" t="s">
        <v>484</v>
      </c>
      <c r="E120" s="16" t="s">
        <v>102</v>
      </c>
      <c r="F120" s="107">
        <v>8.3166666666666664</v>
      </c>
      <c r="G120" s="143">
        <f>[1]UEF11!G120</f>
        <v>6.333333333333333</v>
      </c>
      <c r="H120" s="143">
        <f>[1]UEF11!H120</f>
        <v>7.583333333333333</v>
      </c>
      <c r="I120" s="143">
        <f>[1]UEF11!I120</f>
        <v>6.833333333333333</v>
      </c>
      <c r="J120" s="143">
        <f>[1]UEF11!J120</f>
        <v>6.916666666666667</v>
      </c>
      <c r="K120" s="144">
        <f>[1]UEF11!K120</f>
        <v>0</v>
      </c>
      <c r="L120" s="145">
        <f>[1]UEM12!G120</f>
        <v>10.119999999999999</v>
      </c>
      <c r="M120" s="145">
        <f>[1]UEM12!H120</f>
        <v>11.38</v>
      </c>
      <c r="N120" s="145">
        <f>[1]UEM12!I120</f>
        <v>10</v>
      </c>
      <c r="O120" s="145">
        <f>[1]UEM12!J120</f>
        <v>10.428571428571429</v>
      </c>
      <c r="P120" s="144">
        <f>[1]UEM12!K120</f>
        <v>7</v>
      </c>
      <c r="Q120" s="145">
        <f>[1]UED13!G120</f>
        <v>10.5</v>
      </c>
      <c r="R120" s="145">
        <f>[1]UED13!H120</f>
        <v>10</v>
      </c>
      <c r="S120" s="145">
        <f>[1]UED13!I120</f>
        <v>10.25</v>
      </c>
      <c r="T120" s="144">
        <f>[1]UED13!J120</f>
        <v>4</v>
      </c>
      <c r="U120" s="145">
        <f>[1]TEC1!H120</f>
        <v>11</v>
      </c>
      <c r="V120" s="145">
        <f>[1]UET14!H120</f>
        <v>11</v>
      </c>
      <c r="W120" s="144">
        <f>[1]UET14!I120</f>
        <v>1</v>
      </c>
      <c r="X120" s="10">
        <f t="shared" si="4"/>
        <v>8.3166666666666664</v>
      </c>
      <c r="Y120" s="11">
        <f t="shared" si="5"/>
        <v>12</v>
      </c>
      <c r="Z120" s="12" t="str">
        <f t="shared" si="3"/>
        <v xml:space="preserve"> </v>
      </c>
    </row>
    <row r="121" spans="1:26" ht="13.5" customHeight="1">
      <c r="A121" s="142">
        <v>109</v>
      </c>
      <c r="B121" s="13" t="s">
        <v>486</v>
      </c>
      <c r="C121" s="14" t="s">
        <v>487</v>
      </c>
      <c r="D121" s="15" t="s">
        <v>68</v>
      </c>
      <c r="E121" s="80" t="s">
        <v>86</v>
      </c>
      <c r="F121" s="107">
        <v>9.4469999999999992</v>
      </c>
      <c r="G121" s="143">
        <f>[1]UEF11!G121</f>
        <v>8.1666666666666661</v>
      </c>
      <c r="H121" s="143">
        <f>[1]UEF11!H121</f>
        <v>10</v>
      </c>
      <c r="I121" s="143">
        <f>[1]UEF11!I121</f>
        <v>5.916666666666667</v>
      </c>
      <c r="J121" s="143">
        <f>[1]UEF11!J121</f>
        <v>8.0277777777777786</v>
      </c>
      <c r="K121" s="144">
        <f>[1]UEF11!K121</f>
        <v>6</v>
      </c>
      <c r="L121" s="145">
        <f>[1]UEM12!G121</f>
        <v>14</v>
      </c>
      <c r="M121" s="145">
        <f>[1]UEM12!H121</f>
        <v>11.83</v>
      </c>
      <c r="N121" s="145">
        <f>[1]UEM12!I121</f>
        <v>12</v>
      </c>
      <c r="O121" s="145">
        <f>[1]UEM12!J121</f>
        <v>12.522857142857143</v>
      </c>
      <c r="P121" s="144">
        <f>[1]UEM12!K121</f>
        <v>7</v>
      </c>
      <c r="Q121" s="145">
        <f>[1]UED13!G121</f>
        <v>9</v>
      </c>
      <c r="R121" s="145">
        <f>[1]UED13!H121</f>
        <v>11</v>
      </c>
      <c r="S121" s="145">
        <f>[1]UED13!I121</f>
        <v>10</v>
      </c>
      <c r="T121" s="144">
        <f>[1]UED13!J121</f>
        <v>4</v>
      </c>
      <c r="U121" s="145">
        <f>[1]TEC1!H121</f>
        <v>11.25</v>
      </c>
      <c r="V121" s="145">
        <f>[1]UET14!H121</f>
        <v>11.25</v>
      </c>
      <c r="W121" s="144">
        <f>[1]UET14!I121</f>
        <v>1</v>
      </c>
      <c r="X121" s="10">
        <f t="shared" si="4"/>
        <v>9.4469999999999992</v>
      </c>
      <c r="Y121" s="11">
        <f t="shared" si="5"/>
        <v>18</v>
      </c>
      <c r="Z121" s="12" t="str">
        <f t="shared" si="3"/>
        <v xml:space="preserve"> </v>
      </c>
    </row>
    <row r="122" spans="1:26" ht="13.5" customHeight="1">
      <c r="A122" s="142">
        <v>110</v>
      </c>
      <c r="B122" s="17" t="s">
        <v>489</v>
      </c>
      <c r="C122" s="18" t="s">
        <v>490</v>
      </c>
      <c r="D122" s="19" t="s">
        <v>491</v>
      </c>
      <c r="E122" s="80" t="s">
        <v>146</v>
      </c>
      <c r="F122" s="107">
        <v>8.42</v>
      </c>
      <c r="G122" s="143">
        <f>[1]UEF11!G122</f>
        <v>6.5</v>
      </c>
      <c r="H122" s="143">
        <f>[1]UEF11!H122</f>
        <v>7.5</v>
      </c>
      <c r="I122" s="143">
        <f>[1]UEF11!I122</f>
        <v>7.166666666666667</v>
      </c>
      <c r="J122" s="143">
        <f>[1]UEF11!J122</f>
        <v>7.0555555555555562</v>
      </c>
      <c r="K122" s="144">
        <f>[1]UEF11!K122</f>
        <v>0</v>
      </c>
      <c r="L122" s="145">
        <f>[1]UEM12!G122</f>
        <v>13</v>
      </c>
      <c r="M122" s="145">
        <f>[1]UEM12!H122</f>
        <v>10.3</v>
      </c>
      <c r="N122" s="145">
        <f>[1]UEM12!I122</f>
        <v>8.8333333333333339</v>
      </c>
      <c r="O122" s="145">
        <f>[1]UEM12!J122</f>
        <v>10.442857142857141</v>
      </c>
      <c r="P122" s="144">
        <f>[1]UEM12!K122</f>
        <v>7</v>
      </c>
      <c r="Q122" s="145">
        <f>[1]UED13!G122</f>
        <v>11</v>
      </c>
      <c r="R122" s="145">
        <f>[1]UED13!H122</f>
        <v>10</v>
      </c>
      <c r="S122" s="145">
        <f>[1]UED13!I122</f>
        <v>10.5</v>
      </c>
      <c r="T122" s="144">
        <f>[1]UED13!J122</f>
        <v>4</v>
      </c>
      <c r="U122" s="145">
        <f>[1]TEC1!H122</f>
        <v>10.5</v>
      </c>
      <c r="V122" s="145">
        <f>[1]UET14!H122</f>
        <v>10.5</v>
      </c>
      <c r="W122" s="144">
        <f>[1]UET14!I122</f>
        <v>1</v>
      </c>
      <c r="X122" s="10">
        <f t="shared" si="4"/>
        <v>8.42</v>
      </c>
      <c r="Y122" s="11">
        <f t="shared" si="5"/>
        <v>12</v>
      </c>
      <c r="Z122" s="12" t="str">
        <f t="shared" si="3"/>
        <v xml:space="preserve"> </v>
      </c>
    </row>
    <row r="123" spans="1:26" ht="13.5" customHeight="1">
      <c r="A123" s="142">
        <v>111</v>
      </c>
      <c r="B123" s="28" t="s">
        <v>493</v>
      </c>
      <c r="C123" s="18" t="s">
        <v>494</v>
      </c>
      <c r="D123" s="19" t="s">
        <v>495</v>
      </c>
      <c r="E123" s="16" t="s">
        <v>121</v>
      </c>
      <c r="F123" s="107">
        <v>6.3586666666666662</v>
      </c>
      <c r="G123" s="143">
        <f>[1]UEF11!G123</f>
        <v>7</v>
      </c>
      <c r="H123" s="143">
        <f>[1]UEF11!H123</f>
        <v>3.8333333333333335</v>
      </c>
      <c r="I123" s="143">
        <f>[1]UEF11!I123</f>
        <v>3.6666666666666665</v>
      </c>
      <c r="J123" s="143">
        <f>[1]UEF11!J123</f>
        <v>4.833333333333333</v>
      </c>
      <c r="K123" s="144">
        <f>[1]UEF11!K123</f>
        <v>0</v>
      </c>
      <c r="L123" s="145">
        <f>[1]UEM12!G123</f>
        <v>11</v>
      </c>
      <c r="M123" s="145">
        <f>[1]UEM12!H123</f>
        <v>10.130000000000001</v>
      </c>
      <c r="N123" s="145">
        <f>[1]UEM12!I123</f>
        <v>10.333333333333334</v>
      </c>
      <c r="O123" s="145">
        <f>[1]UEM12!J123</f>
        <v>10.465714285714286</v>
      </c>
      <c r="P123" s="144">
        <f>[1]UEM12!K123</f>
        <v>7</v>
      </c>
      <c r="Q123" s="145">
        <f>[1]UED13!G123</f>
        <v>0</v>
      </c>
      <c r="R123" s="145">
        <f>[1]UED13!H123</f>
        <v>10</v>
      </c>
      <c r="S123" s="145">
        <f>[1]UED13!I123</f>
        <v>5</v>
      </c>
      <c r="T123" s="144">
        <f>[1]UED13!J123</f>
        <v>2</v>
      </c>
      <c r="U123" s="145">
        <f>[1]TEC1!H123</f>
        <v>10.5</v>
      </c>
      <c r="V123" s="145">
        <f>[1]UET14!H123</f>
        <v>10.5</v>
      </c>
      <c r="W123" s="144">
        <f>[1]UET14!I123</f>
        <v>1</v>
      </c>
      <c r="X123" s="10">
        <f t="shared" si="4"/>
        <v>6.3586666666666662</v>
      </c>
      <c r="Y123" s="11">
        <f t="shared" si="5"/>
        <v>10</v>
      </c>
      <c r="Z123" s="12" t="str">
        <f t="shared" si="3"/>
        <v xml:space="preserve"> </v>
      </c>
    </row>
    <row r="124" spans="1:26" ht="13.5" customHeight="1">
      <c r="A124" s="142">
        <v>112</v>
      </c>
      <c r="B124" s="13" t="s">
        <v>497</v>
      </c>
      <c r="C124" s="14" t="s">
        <v>498</v>
      </c>
      <c r="D124" s="15" t="s">
        <v>192</v>
      </c>
      <c r="E124" s="22" t="s">
        <v>300</v>
      </c>
      <c r="F124" s="107">
        <v>9.2795000000000005</v>
      </c>
      <c r="G124" s="143">
        <f>[1]UEF11!G124</f>
        <v>10.666666666666666</v>
      </c>
      <c r="H124" s="143">
        <f>[1]UEF11!H124</f>
        <v>4.5</v>
      </c>
      <c r="I124" s="143">
        <f>[1]UEF11!I124</f>
        <v>5.833333333333333</v>
      </c>
      <c r="J124" s="143">
        <f>[1]UEF11!J124</f>
        <v>7</v>
      </c>
      <c r="K124" s="144">
        <f>[1]UEF11!K124</f>
        <v>6</v>
      </c>
      <c r="L124" s="145">
        <f>[1]UEM12!G124</f>
        <v>14.3125</v>
      </c>
      <c r="M124" s="145">
        <f>[1]UEM12!H124</f>
        <v>12.88</v>
      </c>
      <c r="N124" s="145">
        <f>[1]UEM12!I124</f>
        <v>10.666666666666666</v>
      </c>
      <c r="O124" s="145">
        <f>[1]UEM12!J124</f>
        <v>12.340714285714286</v>
      </c>
      <c r="P124" s="144">
        <f>[1]UEM12!K124</f>
        <v>7</v>
      </c>
      <c r="Q124" s="145">
        <f>[1]UED13!G124</f>
        <v>11</v>
      </c>
      <c r="R124" s="145">
        <f>[1]UED13!H124</f>
        <v>14</v>
      </c>
      <c r="S124" s="145">
        <f>[1]UED13!I124</f>
        <v>12.5</v>
      </c>
      <c r="T124" s="144">
        <f>[1]UED13!J124</f>
        <v>4</v>
      </c>
      <c r="U124" s="145">
        <f>[1]TEC1!H124</f>
        <v>16</v>
      </c>
      <c r="V124" s="145">
        <f>[1]UET14!H124</f>
        <v>16</v>
      </c>
      <c r="W124" s="144">
        <f>[1]UET14!I124</f>
        <v>1</v>
      </c>
      <c r="X124" s="10">
        <f t="shared" si="4"/>
        <v>9.2795000000000005</v>
      </c>
      <c r="Y124" s="11">
        <f t="shared" si="5"/>
        <v>18</v>
      </c>
      <c r="Z124" s="12" t="str">
        <f t="shared" si="3"/>
        <v xml:space="preserve"> </v>
      </c>
    </row>
    <row r="125" spans="1:26" ht="13.5" customHeight="1">
      <c r="A125" s="142">
        <v>113</v>
      </c>
      <c r="B125" s="28" t="s">
        <v>500</v>
      </c>
      <c r="C125" s="18" t="s">
        <v>501</v>
      </c>
      <c r="D125" s="19" t="s">
        <v>502</v>
      </c>
      <c r="E125" s="80" t="s">
        <v>146</v>
      </c>
      <c r="F125" s="107">
        <v>8.8833333333333329</v>
      </c>
      <c r="G125" s="143">
        <f>[1]UEF11!G125</f>
        <v>5.666666666666667</v>
      </c>
      <c r="H125" s="143">
        <f>[1]UEF11!H125</f>
        <v>10</v>
      </c>
      <c r="I125" s="143">
        <f>[1]UEF11!I125</f>
        <v>8</v>
      </c>
      <c r="J125" s="143">
        <f>[1]UEF11!J125</f>
        <v>7.8888888888888893</v>
      </c>
      <c r="K125" s="144">
        <f>[1]UEF11!K125</f>
        <v>6</v>
      </c>
      <c r="L125" s="145">
        <f>[1]UEM12!G125</f>
        <v>11.5</v>
      </c>
      <c r="M125" s="145">
        <f>[1]UEM12!H125</f>
        <v>11.12</v>
      </c>
      <c r="N125" s="145">
        <f>[1]UEM12!I125</f>
        <v>8.2533333333333321</v>
      </c>
      <c r="O125" s="145">
        <f>[1]UEM12!J125</f>
        <v>10</v>
      </c>
      <c r="P125" s="144">
        <f>[1]UEM12!K125</f>
        <v>7</v>
      </c>
      <c r="Q125" s="145">
        <f>[1]UED13!G125</f>
        <v>10</v>
      </c>
      <c r="R125" s="145">
        <f>[1]UED13!H125</f>
        <v>12</v>
      </c>
      <c r="S125" s="145">
        <f>[1]UED13!I125</f>
        <v>11</v>
      </c>
      <c r="T125" s="144">
        <f>[1]UED13!J125</f>
        <v>4</v>
      </c>
      <c r="U125" s="145">
        <f>[1]TEC1!H125</f>
        <v>10.5</v>
      </c>
      <c r="V125" s="145">
        <f>[1]UET14!H125</f>
        <v>10.5</v>
      </c>
      <c r="W125" s="144">
        <f>[1]UET14!I125</f>
        <v>1</v>
      </c>
      <c r="X125" s="10">
        <f t="shared" si="4"/>
        <v>8.8833333333333329</v>
      </c>
      <c r="Y125" s="11">
        <f t="shared" si="5"/>
        <v>18</v>
      </c>
      <c r="Z125" s="12" t="str">
        <f t="shared" si="3"/>
        <v xml:space="preserve"> </v>
      </c>
    </row>
    <row r="126" spans="1:26" ht="13.5" customHeight="1">
      <c r="A126" s="142">
        <v>114</v>
      </c>
      <c r="B126" s="13" t="s">
        <v>504</v>
      </c>
      <c r="C126" s="14" t="s">
        <v>505</v>
      </c>
      <c r="D126" s="15" t="s">
        <v>506</v>
      </c>
      <c r="E126" s="24" t="s">
        <v>241</v>
      </c>
      <c r="F126" s="107">
        <v>8.9</v>
      </c>
      <c r="G126" s="143">
        <f>[1]UEF11!G126</f>
        <v>11</v>
      </c>
      <c r="H126" s="143">
        <f>[1]UEF11!H126</f>
        <v>7.333333333333333</v>
      </c>
      <c r="I126" s="143">
        <f>[1]UEF11!I126</f>
        <v>5.333333333333333</v>
      </c>
      <c r="J126" s="143">
        <f>[1]UEF11!J126</f>
        <v>7.8888888888888884</v>
      </c>
      <c r="K126" s="144">
        <f>[1]UEF11!K126</f>
        <v>6</v>
      </c>
      <c r="L126" s="145">
        <f>[1]UEM12!G126</f>
        <v>13</v>
      </c>
      <c r="M126" s="145">
        <f>[1]UEM12!H126</f>
        <v>11</v>
      </c>
      <c r="N126" s="145">
        <f>[1]UEM12!I126</f>
        <v>8.6666666666666661</v>
      </c>
      <c r="O126" s="145">
        <f>[1]UEM12!J126</f>
        <v>10.571428571428571</v>
      </c>
      <c r="P126" s="144">
        <f>[1]UEM12!K126</f>
        <v>7</v>
      </c>
      <c r="Q126" s="145">
        <f>[1]UED13!G126</f>
        <v>11.5</v>
      </c>
      <c r="R126" s="145">
        <f>[1]UED13!H126</f>
        <v>12</v>
      </c>
      <c r="S126" s="145">
        <f>[1]UED13!I126</f>
        <v>11.75</v>
      </c>
      <c r="T126" s="144">
        <f>[1]UED13!J126</f>
        <v>4</v>
      </c>
      <c r="U126" s="145">
        <f>[1]TEC1!H126</f>
        <v>10</v>
      </c>
      <c r="V126" s="145">
        <f>[1]UET14!H126</f>
        <v>10</v>
      </c>
      <c r="W126" s="144">
        <f>[1]UET14!I126</f>
        <v>1</v>
      </c>
      <c r="X126" s="10">
        <f t="shared" si="4"/>
        <v>9.1</v>
      </c>
      <c r="Y126" s="11">
        <f t="shared" si="5"/>
        <v>18</v>
      </c>
      <c r="Z126" s="12" t="str">
        <f t="shared" si="3"/>
        <v xml:space="preserve"> </v>
      </c>
    </row>
    <row r="127" spans="1:26" ht="13.5" customHeight="1">
      <c r="A127" s="142">
        <v>115</v>
      </c>
      <c r="B127" s="17" t="s">
        <v>508</v>
      </c>
      <c r="C127" s="18" t="s">
        <v>509</v>
      </c>
      <c r="D127" s="19" t="s">
        <v>510</v>
      </c>
      <c r="E127" s="16" t="s">
        <v>121</v>
      </c>
      <c r="F127" s="107">
        <v>8.7473333333333336</v>
      </c>
      <c r="G127" s="143">
        <f>[1]UEF11!G127</f>
        <v>6.833333333333333</v>
      </c>
      <c r="H127" s="143">
        <f>[1]UEF11!H127</f>
        <v>10.166666666666666</v>
      </c>
      <c r="I127" s="143">
        <f>[1]UEF11!I127</f>
        <v>5.166666666666667</v>
      </c>
      <c r="J127" s="143">
        <f>[1]UEF11!J127</f>
        <v>7.3888888888888893</v>
      </c>
      <c r="K127" s="144">
        <f>[1]UEF11!K127</f>
        <v>6</v>
      </c>
      <c r="L127" s="145">
        <f>[1]UEM12!G127</f>
        <v>14.21</v>
      </c>
      <c r="M127" s="145">
        <f>[1]UEM12!H127</f>
        <v>10.5</v>
      </c>
      <c r="N127" s="145">
        <f>[1]UEM12!I127</f>
        <v>8.8333333333333339</v>
      </c>
      <c r="O127" s="145">
        <f>[1]UEM12!J127</f>
        <v>10.845714285714285</v>
      </c>
      <c r="P127" s="144">
        <f>[1]UEM12!K127</f>
        <v>7</v>
      </c>
      <c r="Q127" s="145">
        <f>[1]UED13!G127</f>
        <v>10</v>
      </c>
      <c r="R127" s="145">
        <f>[1]UED13!H127</f>
        <v>12</v>
      </c>
      <c r="S127" s="145">
        <f>[1]UED13!I127</f>
        <v>11</v>
      </c>
      <c r="T127" s="144">
        <f>[1]UED13!J127</f>
        <v>4</v>
      </c>
      <c r="U127" s="145">
        <f>[1]TEC1!H127</f>
        <v>10.5</v>
      </c>
      <c r="V127" s="145">
        <f>[1]UET14!H127</f>
        <v>10.5</v>
      </c>
      <c r="W127" s="144">
        <f>[1]UET14!I127</f>
        <v>1</v>
      </c>
      <c r="X127" s="10">
        <f t="shared" si="4"/>
        <v>8.7806666666666668</v>
      </c>
      <c r="Y127" s="11">
        <f t="shared" si="5"/>
        <v>18</v>
      </c>
      <c r="Z127" s="12" t="str">
        <f t="shared" si="3"/>
        <v xml:space="preserve"> </v>
      </c>
    </row>
    <row r="128" spans="1:26" ht="13.5" customHeight="1">
      <c r="A128" s="142">
        <v>116</v>
      </c>
      <c r="B128" s="28">
        <v>123016032</v>
      </c>
      <c r="C128" s="18" t="s">
        <v>513</v>
      </c>
      <c r="D128" s="19" t="s">
        <v>514</v>
      </c>
      <c r="E128" s="16" t="s">
        <v>121</v>
      </c>
      <c r="F128" s="107">
        <v>8.4666666666666668</v>
      </c>
      <c r="G128" s="143">
        <f>[1]UEF11!G128</f>
        <v>5.5</v>
      </c>
      <c r="H128" s="143">
        <f>[1]UEF11!H128</f>
        <v>10.5</v>
      </c>
      <c r="I128" s="143">
        <f>[1]UEF11!I128</f>
        <v>3.3333333333333335</v>
      </c>
      <c r="J128" s="143">
        <f>[1]UEF11!J128</f>
        <v>6.4444444444444438</v>
      </c>
      <c r="K128" s="144">
        <f>[1]UEF11!K128</f>
        <v>6</v>
      </c>
      <c r="L128" s="145">
        <f>[1]UEM12!G128</f>
        <v>13</v>
      </c>
      <c r="M128" s="145">
        <f>[1]UEM12!H128</f>
        <v>11</v>
      </c>
      <c r="N128" s="145">
        <f>[1]UEM12!I128</f>
        <v>10.5</v>
      </c>
      <c r="O128" s="145">
        <f>[1]UEM12!J128</f>
        <v>11.357142857142858</v>
      </c>
      <c r="P128" s="144">
        <f>[1]UEM12!K128</f>
        <v>7</v>
      </c>
      <c r="Q128" s="145">
        <f>[1]UED13!G128</f>
        <v>10</v>
      </c>
      <c r="R128" s="145">
        <f>[1]UED13!H128</f>
        <v>13</v>
      </c>
      <c r="S128" s="145">
        <f>[1]UED13!I128</f>
        <v>11.5</v>
      </c>
      <c r="T128" s="144">
        <f>[1]UED13!J128</f>
        <v>4</v>
      </c>
      <c r="U128" s="145">
        <f>[1]TEC1!H128</f>
        <v>12.5</v>
      </c>
      <c r="V128" s="145">
        <f>[1]UET14!H128</f>
        <v>12.5</v>
      </c>
      <c r="W128" s="144">
        <f>[1]UET14!I128</f>
        <v>1</v>
      </c>
      <c r="X128" s="10">
        <f t="shared" si="4"/>
        <v>8.4666666666666668</v>
      </c>
      <c r="Y128" s="11">
        <f t="shared" si="5"/>
        <v>18</v>
      </c>
      <c r="Z128" s="12" t="str">
        <f t="shared" si="3"/>
        <v xml:space="preserve"> </v>
      </c>
    </row>
    <row r="129" spans="1:26" ht="13.5" customHeight="1">
      <c r="A129" s="142">
        <v>117</v>
      </c>
      <c r="B129" s="13" t="s">
        <v>516</v>
      </c>
      <c r="C129" s="14" t="s">
        <v>517</v>
      </c>
      <c r="D129" s="15" t="s">
        <v>518</v>
      </c>
      <c r="E129" s="77" t="s">
        <v>221</v>
      </c>
      <c r="F129" s="107">
        <v>8.995333333333333</v>
      </c>
      <c r="G129" s="143">
        <f>[1]UEF11!G129</f>
        <v>5.25</v>
      </c>
      <c r="H129" s="143">
        <f>[1]UEF11!H129</f>
        <v>7.5</v>
      </c>
      <c r="I129" s="143">
        <f>[1]UEF11!I129</f>
        <v>7.333333333333333</v>
      </c>
      <c r="J129" s="143">
        <f>[1]UEF11!J129</f>
        <v>6.6944444444444438</v>
      </c>
      <c r="K129" s="144">
        <f>[1]UEF11!K129</f>
        <v>0</v>
      </c>
      <c r="L129" s="145">
        <f>[1]UEM12!G129</f>
        <v>10.43</v>
      </c>
      <c r="M129" s="145">
        <f>[1]UEM12!H129</f>
        <v>11</v>
      </c>
      <c r="N129" s="145">
        <f>[1]UEM12!I129</f>
        <v>12.833333333333334</v>
      </c>
      <c r="O129" s="145">
        <f>[1]UEM12!J129</f>
        <v>11.622857142857143</v>
      </c>
      <c r="P129" s="144">
        <f>[1]UEM12!K129</f>
        <v>7</v>
      </c>
      <c r="Q129" s="145">
        <f>[1]UED13!G129</f>
        <v>10.75</v>
      </c>
      <c r="R129" s="145">
        <f>[1]UED13!H129</f>
        <v>15</v>
      </c>
      <c r="S129" s="145">
        <f>[1]UED13!I129</f>
        <v>12.875</v>
      </c>
      <c r="T129" s="144">
        <f>[1]UED13!J129</f>
        <v>4</v>
      </c>
      <c r="U129" s="145">
        <f>[1]TEC1!H129</f>
        <v>16.5</v>
      </c>
      <c r="V129" s="145">
        <f>[1]UET14!H129</f>
        <v>16.5</v>
      </c>
      <c r="W129" s="144">
        <f>[1]UET14!I129</f>
        <v>1</v>
      </c>
      <c r="X129" s="10">
        <f t="shared" si="4"/>
        <v>8.995333333333333</v>
      </c>
      <c r="Y129" s="11">
        <f t="shared" si="5"/>
        <v>12</v>
      </c>
      <c r="Z129" s="12" t="str">
        <f t="shared" si="3"/>
        <v xml:space="preserve"> </v>
      </c>
    </row>
    <row r="130" spans="1:26" ht="13.5" customHeight="1">
      <c r="A130" s="142">
        <v>118</v>
      </c>
      <c r="B130" s="17">
        <v>123009044</v>
      </c>
      <c r="C130" s="18" t="s">
        <v>520</v>
      </c>
      <c r="D130" s="19" t="s">
        <v>521</v>
      </c>
      <c r="E130" s="80" t="s">
        <v>146</v>
      </c>
      <c r="F130" s="107">
        <v>9.9863333333333344</v>
      </c>
      <c r="G130" s="143">
        <f>[1]UEF11!G130</f>
        <v>8.1666666666666661</v>
      </c>
      <c r="H130" s="143">
        <f>[1]UEF11!H130</f>
        <v>10</v>
      </c>
      <c r="I130" s="143">
        <f>[1]UEF11!I130</f>
        <v>7.333333333333333</v>
      </c>
      <c r="J130" s="143">
        <f>[1]UEF11!J130</f>
        <v>8.5</v>
      </c>
      <c r="K130" s="144">
        <f>[1]UEF11!K130</f>
        <v>6</v>
      </c>
      <c r="L130" s="145">
        <f>[1]UEM12!G130</f>
        <v>13</v>
      </c>
      <c r="M130" s="145">
        <f>[1]UEM12!H130</f>
        <v>9.42</v>
      </c>
      <c r="N130" s="145">
        <f>[1]UEM12!I130</f>
        <v>10.5</v>
      </c>
      <c r="O130" s="145">
        <f>[1]UEM12!J130</f>
        <v>10.905714285714286</v>
      </c>
      <c r="P130" s="144">
        <f>[1]UEM12!K130</f>
        <v>7</v>
      </c>
      <c r="Q130" s="145">
        <f>[1]UED13!G130</f>
        <v>14.5</v>
      </c>
      <c r="R130" s="145">
        <f>[1]UED13!H130</f>
        <v>14</v>
      </c>
      <c r="S130" s="145">
        <f>[1]UED13!I130</f>
        <v>14.25</v>
      </c>
      <c r="T130" s="144">
        <f>[1]UED13!J130</f>
        <v>4</v>
      </c>
      <c r="U130" s="145">
        <f>[1]TEC1!H130</f>
        <v>13.25</v>
      </c>
      <c r="V130" s="145">
        <f>[1]UET14!H130</f>
        <v>13.25</v>
      </c>
      <c r="W130" s="144">
        <f>[1]UET14!I130</f>
        <v>1</v>
      </c>
      <c r="X130" s="10">
        <f t="shared" si="4"/>
        <v>9.9863333333333344</v>
      </c>
      <c r="Y130" s="11">
        <f t="shared" si="5"/>
        <v>18</v>
      </c>
      <c r="Z130" s="12" t="str">
        <f t="shared" si="3"/>
        <v xml:space="preserve"> </v>
      </c>
    </row>
    <row r="131" spans="1:26" ht="13.5" customHeight="1">
      <c r="A131" s="142">
        <v>119</v>
      </c>
      <c r="B131" s="28">
        <v>123004082</v>
      </c>
      <c r="C131" s="18" t="s">
        <v>524</v>
      </c>
      <c r="D131" s="19" t="s">
        <v>525</v>
      </c>
      <c r="E131" s="80" t="s">
        <v>146</v>
      </c>
      <c r="F131" s="107">
        <v>8.9386666666666663</v>
      </c>
      <c r="G131" s="143">
        <f>[1]UEF11!G131</f>
        <v>7.166666666666667</v>
      </c>
      <c r="H131" s="143">
        <f>[1]UEF11!H131</f>
        <v>10</v>
      </c>
      <c r="I131" s="143">
        <f>[1]UEF11!I131</f>
        <v>5</v>
      </c>
      <c r="J131" s="143">
        <f>[1]UEF11!J131</f>
        <v>7.3888888888888893</v>
      </c>
      <c r="K131" s="144">
        <f>[1]UEF11!K131</f>
        <v>6</v>
      </c>
      <c r="L131" s="145">
        <f>[1]UEM12!G131</f>
        <v>16</v>
      </c>
      <c r="M131" s="145">
        <f>[1]UEM12!H131</f>
        <v>11.58</v>
      </c>
      <c r="N131" s="145">
        <f>[1]UEM12!I131</f>
        <v>8.6666666666666661</v>
      </c>
      <c r="O131" s="145">
        <f>[1]UEM12!J131</f>
        <v>11.594285714285714</v>
      </c>
      <c r="P131" s="144">
        <f>[1]UEM12!K131</f>
        <v>7</v>
      </c>
      <c r="Q131" s="145">
        <f>[1]UED13!G131</f>
        <v>11</v>
      </c>
      <c r="R131" s="145">
        <f>[1]UED13!H131</f>
        <v>12</v>
      </c>
      <c r="S131" s="145">
        <f>[1]UED13!I131</f>
        <v>11.5</v>
      </c>
      <c r="T131" s="144">
        <f>[1]UED13!J131</f>
        <v>4</v>
      </c>
      <c r="U131" s="145">
        <f>[1]TEC1!H131</f>
        <v>8</v>
      </c>
      <c r="V131" s="145">
        <f>[1]UET14!H131</f>
        <v>8</v>
      </c>
      <c r="W131" s="144">
        <f>[1]UET14!I131</f>
        <v>0</v>
      </c>
      <c r="X131" s="10">
        <f t="shared" si="4"/>
        <v>8.9386666666666663</v>
      </c>
      <c r="Y131" s="11">
        <f t="shared" si="5"/>
        <v>17</v>
      </c>
      <c r="Z131" s="12" t="str">
        <f t="shared" si="3"/>
        <v xml:space="preserve"> </v>
      </c>
    </row>
    <row r="132" spans="1:26" ht="13.5" customHeight="1">
      <c r="A132" s="142">
        <v>120</v>
      </c>
      <c r="B132" s="28">
        <v>123002350</v>
      </c>
      <c r="C132" s="18" t="s">
        <v>527</v>
      </c>
      <c r="D132" s="19" t="s">
        <v>430</v>
      </c>
      <c r="E132" s="77" t="s">
        <v>71</v>
      </c>
      <c r="F132" s="107">
        <v>8.6414444444444438</v>
      </c>
      <c r="G132" s="143">
        <f>[1]UEF11!G132</f>
        <v>8.8333333333333339</v>
      </c>
      <c r="H132" s="143">
        <f>[1]UEF11!H132</f>
        <v>7.333333333333333</v>
      </c>
      <c r="I132" s="143">
        <f>[1]UEF11!I132</f>
        <v>5.083333333333333</v>
      </c>
      <c r="J132" s="143">
        <f>[1]UEF11!J132</f>
        <v>7.083333333333333</v>
      </c>
      <c r="K132" s="144">
        <f>[1]UEF11!K132</f>
        <v>0</v>
      </c>
      <c r="L132" s="145">
        <f>[1]UEM12!G132</f>
        <v>13.25</v>
      </c>
      <c r="M132" s="145">
        <f>[1]UEM12!H132</f>
        <v>5.496666666666667</v>
      </c>
      <c r="N132" s="145">
        <f>[1]UEM12!I132</f>
        <v>10</v>
      </c>
      <c r="O132" s="145">
        <f>[1]UEM12!J132</f>
        <v>9.6419047619047635</v>
      </c>
      <c r="P132" s="144">
        <f>[1]UEM12!K132</f>
        <v>5</v>
      </c>
      <c r="Q132" s="145">
        <f>[1]UED13!G132</f>
        <v>11.5</v>
      </c>
      <c r="R132" s="145">
        <f>[1]UED13!H132</f>
        <v>14</v>
      </c>
      <c r="S132" s="145">
        <f>[1]UED13!I132</f>
        <v>12.75</v>
      </c>
      <c r="T132" s="144">
        <f>[1]UED13!J132</f>
        <v>4</v>
      </c>
      <c r="U132" s="145">
        <f>[1]TEC1!H132</f>
        <v>13.25</v>
      </c>
      <c r="V132" s="145">
        <f>[1]UET14!H132</f>
        <v>13.25</v>
      </c>
      <c r="W132" s="144">
        <f>[1]UET14!I132</f>
        <v>1</v>
      </c>
      <c r="X132" s="10">
        <f t="shared" si="4"/>
        <v>8.6414444444444438</v>
      </c>
      <c r="Y132" s="11">
        <f t="shared" si="5"/>
        <v>10</v>
      </c>
      <c r="Z132" s="12" t="str">
        <f t="shared" si="3"/>
        <v xml:space="preserve"> </v>
      </c>
    </row>
    <row r="133" spans="1:26" ht="13.5" customHeight="1">
      <c r="A133" s="142">
        <v>121</v>
      </c>
      <c r="B133" s="17" t="s">
        <v>529</v>
      </c>
      <c r="C133" s="18" t="s">
        <v>527</v>
      </c>
      <c r="D133" s="19" t="s">
        <v>530</v>
      </c>
      <c r="E133" s="80" t="s">
        <v>146</v>
      </c>
      <c r="F133" s="107">
        <v>8.6833333333333336</v>
      </c>
      <c r="G133" s="143">
        <f>[1]UEF11!G133</f>
        <v>8.9166666666666661</v>
      </c>
      <c r="H133" s="143">
        <f>[1]UEF11!H133</f>
        <v>5.333333333333333</v>
      </c>
      <c r="I133" s="143">
        <f>[1]UEF11!I133</f>
        <v>6.916666666666667</v>
      </c>
      <c r="J133" s="143">
        <f>[1]UEF11!J133</f>
        <v>7.0555555555555562</v>
      </c>
      <c r="K133" s="144">
        <f>[1]UEF11!K133</f>
        <v>0</v>
      </c>
      <c r="L133" s="145">
        <f>[1]UEM12!G133</f>
        <v>15.25</v>
      </c>
      <c r="M133" s="145">
        <f>[1]UEM12!H133</f>
        <v>9.875</v>
      </c>
      <c r="N133" s="145">
        <f>[1]UEM12!I133</f>
        <v>10</v>
      </c>
      <c r="O133" s="145">
        <f>[1]UEM12!J133</f>
        <v>11.464285714285714</v>
      </c>
      <c r="P133" s="144">
        <f>[1]UEM12!K133</f>
        <v>7</v>
      </c>
      <c r="Q133" s="145">
        <f>[1]UED13!G133</f>
        <v>11</v>
      </c>
      <c r="R133" s="145">
        <f>[1]UED13!H133</f>
        <v>9</v>
      </c>
      <c r="S133" s="145">
        <f>[1]UED13!I133</f>
        <v>10</v>
      </c>
      <c r="T133" s="144">
        <f>[1]UED13!J133</f>
        <v>4</v>
      </c>
      <c r="U133" s="145">
        <f>[1]TEC1!H133</f>
        <v>13.25</v>
      </c>
      <c r="V133" s="145">
        <f>[1]UET14!H133</f>
        <v>13.25</v>
      </c>
      <c r="W133" s="144">
        <f>[1]UET14!I133</f>
        <v>1</v>
      </c>
      <c r="X133" s="10">
        <f t="shared" si="4"/>
        <v>8.6833333333333336</v>
      </c>
      <c r="Y133" s="11">
        <f t="shared" si="5"/>
        <v>12</v>
      </c>
      <c r="Z133" s="12" t="str">
        <f t="shared" si="3"/>
        <v xml:space="preserve"> </v>
      </c>
    </row>
    <row r="134" spans="1:26" ht="13.5" customHeight="1">
      <c r="A134" s="142">
        <v>122</v>
      </c>
      <c r="B134" s="33" t="s">
        <v>533</v>
      </c>
      <c r="C134" s="18" t="s">
        <v>534</v>
      </c>
      <c r="D134" s="19" t="s">
        <v>535</v>
      </c>
      <c r="E134" s="79" t="s">
        <v>77</v>
      </c>
      <c r="F134" s="107">
        <v>8.8079999999999998</v>
      </c>
      <c r="G134" s="143">
        <f>[1]UEF11!G134</f>
        <v>6.04</v>
      </c>
      <c r="H134" s="143">
        <f>[1]UEF11!H134</f>
        <v>11.333333333333334</v>
      </c>
      <c r="I134" s="143">
        <f>[1]UEF11!I134</f>
        <v>4.5</v>
      </c>
      <c r="J134" s="143">
        <f>[1]UEF11!J134</f>
        <v>7.2911111111111113</v>
      </c>
      <c r="K134" s="144">
        <f>[1]UEF11!K134</f>
        <v>6</v>
      </c>
      <c r="L134" s="145">
        <f>[1]UEM12!G134</f>
        <v>12.1</v>
      </c>
      <c r="M134" s="145">
        <f>[1]UEM12!H134</f>
        <v>11.41</v>
      </c>
      <c r="N134" s="145">
        <f>[1]UEM12!I134</f>
        <v>7.66</v>
      </c>
      <c r="O134" s="145">
        <f>[1]UEM12!J134</f>
        <v>10</v>
      </c>
      <c r="P134" s="144">
        <f>[1]UEM12!K134</f>
        <v>7</v>
      </c>
      <c r="Q134" s="145">
        <f>[1]UED13!G134</f>
        <v>13.5</v>
      </c>
      <c r="R134" s="145">
        <f>[1]UED13!H134</f>
        <v>12.5</v>
      </c>
      <c r="S134" s="145">
        <f>[1]UED13!I134</f>
        <v>13</v>
      </c>
      <c r="T134" s="144">
        <f>[1]UED13!J134</f>
        <v>4</v>
      </c>
      <c r="U134" s="145">
        <f>[1]TEC1!H134</f>
        <v>11</v>
      </c>
      <c r="V134" s="145">
        <f>[1]UET14!H134</f>
        <v>11</v>
      </c>
      <c r="W134" s="144">
        <f>[1]UET14!I134</f>
        <v>1</v>
      </c>
      <c r="X134" s="10">
        <f t="shared" si="4"/>
        <v>8.8079999999999998</v>
      </c>
      <c r="Y134" s="11">
        <f t="shared" si="5"/>
        <v>18</v>
      </c>
      <c r="Z134" s="12" t="str">
        <f t="shared" si="3"/>
        <v xml:space="preserve"> </v>
      </c>
    </row>
    <row r="135" spans="1:26" ht="13.5" customHeight="1">
      <c r="A135" s="142">
        <v>123</v>
      </c>
      <c r="B135" s="28" t="s">
        <v>537</v>
      </c>
      <c r="C135" s="18" t="s">
        <v>538</v>
      </c>
      <c r="D135" s="19" t="s">
        <v>539</v>
      </c>
      <c r="E135" s="79" t="s">
        <v>77</v>
      </c>
      <c r="F135" s="107">
        <v>10.216666666666667</v>
      </c>
      <c r="G135" s="143">
        <f>[1]UEF11!G135</f>
        <v>10.5</v>
      </c>
      <c r="H135" s="143">
        <f>[1]UEF11!H135</f>
        <v>7</v>
      </c>
      <c r="I135" s="143">
        <f>[1]UEF11!I135</f>
        <v>11.25</v>
      </c>
      <c r="J135" s="143">
        <f>[1]UEF11!J135</f>
        <v>9.5833333333333339</v>
      </c>
      <c r="K135" s="144">
        <f>[1]UEF11!K135</f>
        <v>12</v>
      </c>
      <c r="L135" s="145">
        <f>[1]UEM12!G135</f>
        <v>12.5</v>
      </c>
      <c r="M135" s="145">
        <f>[1]UEM12!H135</f>
        <v>11</v>
      </c>
      <c r="N135" s="145">
        <f>[1]UEM12!I135</f>
        <v>11.666666666666666</v>
      </c>
      <c r="O135" s="145">
        <f>[1]UEM12!J135</f>
        <v>11.714285714285714</v>
      </c>
      <c r="P135" s="144">
        <f>[1]UEM12!K135</f>
        <v>7</v>
      </c>
      <c r="Q135" s="145">
        <f>[1]UED13!G135</f>
        <v>11</v>
      </c>
      <c r="R135" s="145">
        <f>[1]UED13!H135</f>
        <v>10</v>
      </c>
      <c r="S135" s="145">
        <f>[1]UED13!I135</f>
        <v>10.5</v>
      </c>
      <c r="T135" s="144">
        <f>[1]UED13!J135</f>
        <v>4</v>
      </c>
      <c r="U135" s="145">
        <f>[1]TEC1!H135</f>
        <v>10</v>
      </c>
      <c r="V135" s="145">
        <f>[1]UET14!H135</f>
        <v>10</v>
      </c>
      <c r="W135" s="144">
        <f>[1]UET14!I135</f>
        <v>1</v>
      </c>
      <c r="X135" s="10">
        <f t="shared" si="4"/>
        <v>10.216666666666667</v>
      </c>
      <c r="Y135" s="11">
        <f t="shared" si="5"/>
        <v>30</v>
      </c>
      <c r="Z135" s="12" t="s">
        <v>673</v>
      </c>
    </row>
    <row r="136" spans="1:26" ht="13.5" customHeight="1">
      <c r="A136" s="142">
        <v>124</v>
      </c>
      <c r="B136" s="17">
        <v>123014905</v>
      </c>
      <c r="C136" s="18" t="s">
        <v>541</v>
      </c>
      <c r="D136" s="19" t="s">
        <v>542</v>
      </c>
      <c r="E136" s="86" t="s">
        <v>471</v>
      </c>
      <c r="F136" s="107">
        <v>8.7997777777777788</v>
      </c>
      <c r="G136" s="143">
        <f>[1]UEF11!G136</f>
        <v>6.5</v>
      </c>
      <c r="H136" s="143">
        <f>[1]UEF11!H136</f>
        <v>10.166666666666666</v>
      </c>
      <c r="I136" s="143">
        <f>[1]UEF11!I136</f>
        <v>6.5</v>
      </c>
      <c r="J136" s="143">
        <f>[1]UEF11!J136</f>
        <v>7.7222222222222214</v>
      </c>
      <c r="K136" s="144">
        <f>[1]UEF11!K136</f>
        <v>6</v>
      </c>
      <c r="L136" s="145">
        <f>[1]UEM12!G136</f>
        <v>10.059999999999999</v>
      </c>
      <c r="M136" s="145">
        <f>[1]UEM12!H136</f>
        <v>9.4166666666666661</v>
      </c>
      <c r="N136" s="145">
        <f>[1]UEM12!I136</f>
        <v>10.346666666666666</v>
      </c>
      <c r="O136" s="145">
        <f>[1]UEM12!J136</f>
        <v>9.9990476190476194</v>
      </c>
      <c r="P136" s="144">
        <f>[1]UEM12!K136</f>
        <v>7</v>
      </c>
      <c r="Q136" s="145">
        <f>[1]UED13!G136</f>
        <v>10</v>
      </c>
      <c r="R136" s="145">
        <f>[1]UED13!H136</f>
        <v>12.5</v>
      </c>
      <c r="S136" s="145">
        <f>[1]UED13!I136</f>
        <v>11.25</v>
      </c>
      <c r="T136" s="144">
        <f>[1]UED13!J136</f>
        <v>4</v>
      </c>
      <c r="U136" s="145">
        <f>[1]TEC1!H136</f>
        <v>12</v>
      </c>
      <c r="V136" s="145">
        <f>[1]UET14!H136</f>
        <v>12</v>
      </c>
      <c r="W136" s="144">
        <f>[1]UET14!I136</f>
        <v>1</v>
      </c>
      <c r="X136" s="10">
        <f t="shared" si="4"/>
        <v>8.8664444444444452</v>
      </c>
      <c r="Y136" s="11">
        <f t="shared" si="5"/>
        <v>18</v>
      </c>
      <c r="Z136" s="12" t="str">
        <f t="shared" si="3"/>
        <v xml:space="preserve"> </v>
      </c>
    </row>
    <row r="137" spans="1:26" ht="13.5" customHeight="1">
      <c r="A137" s="142">
        <v>125</v>
      </c>
      <c r="B137" s="13" t="s">
        <v>544</v>
      </c>
      <c r="C137" s="14" t="s">
        <v>541</v>
      </c>
      <c r="D137" s="15" t="s">
        <v>545</v>
      </c>
      <c r="E137" s="80" t="s">
        <v>266</v>
      </c>
      <c r="F137" s="107">
        <v>9.6836666666666655</v>
      </c>
      <c r="G137" s="143">
        <f>[1]UEF11!G137</f>
        <v>11</v>
      </c>
      <c r="H137" s="143">
        <f>[1]UEF11!H137</f>
        <v>10</v>
      </c>
      <c r="I137" s="143">
        <f>[1]UEF11!I137</f>
        <v>10.833333333333334</v>
      </c>
      <c r="J137" s="143">
        <f>[1]UEF11!J137</f>
        <v>10.611111111111112</v>
      </c>
      <c r="K137" s="144">
        <f>[1]UEF11!K137</f>
        <v>18</v>
      </c>
      <c r="L137" s="145">
        <f>[1]UEM12!G137</f>
        <v>14.63</v>
      </c>
      <c r="M137" s="145">
        <f>[1]UEM12!H137</f>
        <v>11</v>
      </c>
      <c r="N137" s="145">
        <f>[1]UEM12!I137</f>
        <v>7.333333333333333</v>
      </c>
      <c r="O137" s="145">
        <f>[1]UEM12!J137</f>
        <v>10.465714285714286</v>
      </c>
      <c r="P137" s="144">
        <f>[1]UEM12!K137</f>
        <v>7</v>
      </c>
      <c r="Q137" s="145">
        <f>[1]UED13!G137</f>
        <v>10</v>
      </c>
      <c r="R137" s="145">
        <f>[1]UED13!H137</f>
        <v>10</v>
      </c>
      <c r="S137" s="145">
        <f>[1]UED13!I137</f>
        <v>10</v>
      </c>
      <c r="T137" s="144">
        <f>[1]UED13!J137</f>
        <v>4</v>
      </c>
      <c r="U137" s="145">
        <f>[1]TEC1!H137</f>
        <v>13.25</v>
      </c>
      <c r="V137" s="145">
        <f>[1]UET14!H137</f>
        <v>13.25</v>
      </c>
      <c r="W137" s="144">
        <f>[1]UET14!I137</f>
        <v>1</v>
      </c>
      <c r="X137" s="10">
        <f t="shared" si="4"/>
        <v>10.583666666666668</v>
      </c>
      <c r="Y137" s="11">
        <f t="shared" si="5"/>
        <v>30</v>
      </c>
      <c r="Z137" s="12" t="str">
        <f t="shared" si="3"/>
        <v>S1 validé</v>
      </c>
    </row>
    <row r="138" spans="1:26" ht="13.5" customHeight="1">
      <c r="A138" s="142">
        <v>126</v>
      </c>
      <c r="B138" s="13" t="s">
        <v>547</v>
      </c>
      <c r="C138" s="14" t="s">
        <v>548</v>
      </c>
      <c r="D138" s="15" t="s">
        <v>549</v>
      </c>
      <c r="E138" s="79" t="s">
        <v>77</v>
      </c>
      <c r="F138" s="107">
        <v>9.1146666666666665</v>
      </c>
      <c r="G138" s="143">
        <f>[1]UEF11!G138</f>
        <v>7.833333333333333</v>
      </c>
      <c r="H138" s="143">
        <f>[1]UEF11!H138</f>
        <v>7.5</v>
      </c>
      <c r="I138" s="143">
        <f>[1]UEF11!I138</f>
        <v>8.1666666666666661</v>
      </c>
      <c r="J138" s="143">
        <f>[1]UEF11!J138</f>
        <v>7.833333333333333</v>
      </c>
      <c r="K138" s="144">
        <f>[1]UEF11!K138</f>
        <v>0</v>
      </c>
      <c r="L138" s="145">
        <f>[1]UEM12!G138</f>
        <v>11.559999999999999</v>
      </c>
      <c r="M138" s="145">
        <f>[1]UEM12!H138</f>
        <v>12.66</v>
      </c>
      <c r="N138" s="145">
        <f>[1]UEM12!I138</f>
        <v>11</v>
      </c>
      <c r="O138" s="145">
        <f>[1]UEM12!J138</f>
        <v>11.634285714285713</v>
      </c>
      <c r="P138" s="144">
        <f>[1]UEM12!K138</f>
        <v>7</v>
      </c>
      <c r="Q138" s="145">
        <f>[1]UED13!G138</f>
        <v>10</v>
      </c>
      <c r="R138" s="145">
        <f>[1]UED13!H138</f>
        <v>10</v>
      </c>
      <c r="S138" s="145">
        <f>[1]UED13!I138</f>
        <v>10</v>
      </c>
      <c r="T138" s="144">
        <f>[1]UED13!J138</f>
        <v>4</v>
      </c>
      <c r="U138" s="145">
        <f>[1]TEC1!H138</f>
        <v>11</v>
      </c>
      <c r="V138" s="145">
        <f>[1]UET14!H138</f>
        <v>11</v>
      </c>
      <c r="W138" s="144">
        <f>[1]UET14!I138</f>
        <v>1</v>
      </c>
      <c r="X138" s="10">
        <f t="shared" si="4"/>
        <v>9.1146666666666665</v>
      </c>
      <c r="Y138" s="11">
        <f t="shared" si="5"/>
        <v>12</v>
      </c>
      <c r="Z138" s="12" t="str">
        <f t="shared" si="3"/>
        <v xml:space="preserve"> </v>
      </c>
    </row>
    <row r="139" spans="1:26" ht="13.5" customHeight="1">
      <c r="A139" s="142">
        <v>127</v>
      </c>
      <c r="B139" s="28">
        <v>123006119</v>
      </c>
      <c r="C139" s="18" t="s">
        <v>551</v>
      </c>
      <c r="D139" s="19" t="s">
        <v>148</v>
      </c>
      <c r="E139" s="80" t="s">
        <v>86</v>
      </c>
      <c r="F139" s="107">
        <v>8.8293333333333326</v>
      </c>
      <c r="G139" s="143">
        <f>[1]UEF11!G139</f>
        <v>6.666666666666667</v>
      </c>
      <c r="H139" s="143">
        <f>[1]UEF11!H139</f>
        <v>7.166666666666667</v>
      </c>
      <c r="I139" s="143">
        <f>[1]UEF11!I139</f>
        <v>6.75</v>
      </c>
      <c r="J139" s="143">
        <f>[1]UEF11!J139</f>
        <v>6.8611111111111116</v>
      </c>
      <c r="K139" s="144">
        <f>[1]UEF11!K139</f>
        <v>0</v>
      </c>
      <c r="L139" s="145">
        <f>[1]UEM12!G139</f>
        <v>11.940000000000001</v>
      </c>
      <c r="M139" s="145">
        <f>[1]UEM12!H139</f>
        <v>10</v>
      </c>
      <c r="N139" s="145">
        <f>[1]UEM12!I139</f>
        <v>12.5</v>
      </c>
      <c r="O139" s="145">
        <f>[1]UEM12!J139</f>
        <v>11.625714285714285</v>
      </c>
      <c r="P139" s="144">
        <f>[1]UEM12!K139</f>
        <v>7</v>
      </c>
      <c r="Q139" s="145">
        <f>[1]UED13!G139</f>
        <v>13</v>
      </c>
      <c r="R139" s="145">
        <f>[1]UED13!H139</f>
        <v>11</v>
      </c>
      <c r="S139" s="145">
        <f>[1]UED13!I139</f>
        <v>12</v>
      </c>
      <c r="T139" s="144">
        <f>[1]UED13!J139</f>
        <v>4</v>
      </c>
      <c r="U139" s="145">
        <f>[1]TEC1!H139</f>
        <v>12</v>
      </c>
      <c r="V139" s="145">
        <f>[1]UET14!H139</f>
        <v>12</v>
      </c>
      <c r="W139" s="144">
        <f>[1]UET14!I139</f>
        <v>1</v>
      </c>
      <c r="X139" s="10">
        <f t="shared" si="4"/>
        <v>8.8293333333333326</v>
      </c>
      <c r="Y139" s="11">
        <f t="shared" si="5"/>
        <v>12</v>
      </c>
      <c r="Z139" s="12" t="str">
        <f t="shared" si="3"/>
        <v xml:space="preserve"> </v>
      </c>
    </row>
    <row r="140" spans="1:26" ht="13.5" customHeight="1">
      <c r="A140" s="142">
        <v>128</v>
      </c>
      <c r="B140" s="17">
        <v>123004306</v>
      </c>
      <c r="C140" s="18" t="s">
        <v>553</v>
      </c>
      <c r="D140" s="19" t="s">
        <v>263</v>
      </c>
      <c r="E140" s="80" t="s">
        <v>86</v>
      </c>
      <c r="F140" s="107">
        <v>8.5597222222222236</v>
      </c>
      <c r="G140" s="143">
        <f>[1]UEF11!G140</f>
        <v>10.166666666666666</v>
      </c>
      <c r="H140" s="143">
        <f>[1]UEF11!H140</f>
        <v>4</v>
      </c>
      <c r="I140" s="143">
        <f>[1]UEF11!I140</f>
        <v>10.166666666666666</v>
      </c>
      <c r="J140" s="143">
        <f>[1]UEF11!J140</f>
        <v>8.1111111111111107</v>
      </c>
      <c r="K140" s="144">
        <f>[1]UEF11!K140</f>
        <v>12</v>
      </c>
      <c r="L140" s="145">
        <f>[1]UEM12!G140</f>
        <v>12.8125</v>
      </c>
      <c r="M140" s="145">
        <f>[1]UEM12!H140</f>
        <v>11.833333333333334</v>
      </c>
      <c r="N140" s="145">
        <f>[1]UEM12!I140</f>
        <v>4.666666666666667</v>
      </c>
      <c r="O140" s="145">
        <f>[1]UEM12!J140</f>
        <v>9.0416666666666679</v>
      </c>
      <c r="P140" s="144">
        <f>[1]UEM12!K140</f>
        <v>4</v>
      </c>
      <c r="Q140" s="145">
        <f>[1]UED13!G140</f>
        <v>11</v>
      </c>
      <c r="R140" s="145">
        <f>[1]UED13!H140</f>
        <v>7</v>
      </c>
      <c r="S140" s="145">
        <f>[1]UED13!I140</f>
        <v>9</v>
      </c>
      <c r="T140" s="144">
        <f>[1]UED13!J140</f>
        <v>2</v>
      </c>
      <c r="U140" s="145">
        <f>[1]TEC1!H140</f>
        <v>11.5</v>
      </c>
      <c r="V140" s="145">
        <f>[1]UET14!H140</f>
        <v>11.5</v>
      </c>
      <c r="W140" s="144">
        <f>[1]UET14!I140</f>
        <v>1</v>
      </c>
      <c r="X140" s="10">
        <f t="shared" si="4"/>
        <v>8.5597222222222236</v>
      </c>
      <c r="Y140" s="11">
        <f t="shared" si="5"/>
        <v>19</v>
      </c>
      <c r="Z140" s="12" t="str">
        <f t="shared" si="3"/>
        <v xml:space="preserve"> </v>
      </c>
    </row>
    <row r="141" spans="1:26" ht="13.5" customHeight="1">
      <c r="A141" s="142">
        <v>129</v>
      </c>
      <c r="B141" s="28" t="s">
        <v>556</v>
      </c>
      <c r="C141" s="18" t="s">
        <v>557</v>
      </c>
      <c r="D141" s="19" t="s">
        <v>278</v>
      </c>
      <c r="E141" s="80" t="s">
        <v>86</v>
      </c>
      <c r="F141" s="107">
        <v>8.4696666666666651</v>
      </c>
      <c r="G141" s="143">
        <f>[1]UEF11!G141</f>
        <v>6.083333333333333</v>
      </c>
      <c r="H141" s="143">
        <f>[1]UEF11!H141</f>
        <v>10</v>
      </c>
      <c r="I141" s="143">
        <f>[1]UEF11!I141</f>
        <v>5.833333333333333</v>
      </c>
      <c r="J141" s="143">
        <f>[1]UEF11!J141</f>
        <v>7.3055555555555545</v>
      </c>
      <c r="K141" s="144">
        <f>[1]UEF11!K141</f>
        <v>6</v>
      </c>
      <c r="L141" s="145">
        <f>[1]UEM12!G141</f>
        <v>13.5</v>
      </c>
      <c r="M141" s="145">
        <f>[1]UEM12!H141</f>
        <v>11.67</v>
      </c>
      <c r="N141" s="145">
        <f>[1]UEM12!I141</f>
        <v>7.166666666666667</v>
      </c>
      <c r="O141" s="145">
        <f>[1]UEM12!J141</f>
        <v>10.262857142857143</v>
      </c>
      <c r="P141" s="144">
        <f>[1]UEM12!K141</f>
        <v>7</v>
      </c>
      <c r="Q141" s="145">
        <f>[1]UED13!G141</f>
        <v>8</v>
      </c>
      <c r="R141" s="145">
        <f>[1]UED13!H141</f>
        <v>13</v>
      </c>
      <c r="S141" s="145">
        <f>[1]UED13!I141</f>
        <v>10.5</v>
      </c>
      <c r="T141" s="144">
        <f>[1]UED13!J141</f>
        <v>4</v>
      </c>
      <c r="U141" s="145">
        <f>[1]TEC1!H141</f>
        <v>14.75</v>
      </c>
      <c r="V141" s="145">
        <f>[1]UET14!H141</f>
        <v>14.75</v>
      </c>
      <c r="W141" s="144">
        <f>[1]UET14!I141</f>
        <v>1</v>
      </c>
      <c r="X141" s="10">
        <f t="shared" si="4"/>
        <v>8.6696666666666662</v>
      </c>
      <c r="Y141" s="11">
        <f t="shared" si="5"/>
        <v>18</v>
      </c>
      <c r="Z141" s="12" t="str">
        <f t="shared" si="3"/>
        <v xml:space="preserve"> </v>
      </c>
    </row>
    <row r="142" spans="1:26" ht="13.5" customHeight="1">
      <c r="A142" s="142">
        <v>130</v>
      </c>
      <c r="B142" s="13" t="s">
        <v>559</v>
      </c>
      <c r="C142" s="14" t="s">
        <v>560</v>
      </c>
      <c r="D142" s="15" t="s">
        <v>561</v>
      </c>
      <c r="E142" s="80" t="s">
        <v>266</v>
      </c>
      <c r="F142" s="107">
        <v>9.2708333333333339</v>
      </c>
      <c r="G142" s="143">
        <f>[1]UEF11!G142</f>
        <v>5.75</v>
      </c>
      <c r="H142" s="143">
        <f>[1]UEF11!H142</f>
        <v>7.166666666666667</v>
      </c>
      <c r="I142" s="143">
        <f>[1]UEF11!I142</f>
        <v>8.3333333333333339</v>
      </c>
      <c r="J142" s="143">
        <f>[1]UEF11!J142</f>
        <v>7.083333333333333</v>
      </c>
      <c r="K142" s="144">
        <f>[1]UEF11!K142</f>
        <v>0</v>
      </c>
      <c r="L142" s="145">
        <f>[1]UEM12!G142</f>
        <v>11.8125</v>
      </c>
      <c r="M142" s="145">
        <f>[1]UEM12!H142</f>
        <v>12</v>
      </c>
      <c r="N142" s="145">
        <f>[1]UEM12!I142</f>
        <v>10</v>
      </c>
      <c r="O142" s="145">
        <f>[1]UEM12!J142</f>
        <v>11.089285714285714</v>
      </c>
      <c r="P142" s="144">
        <f>[1]UEM12!K142</f>
        <v>7</v>
      </c>
      <c r="Q142" s="145">
        <f>[1]UED13!G142</f>
        <v>15</v>
      </c>
      <c r="R142" s="145">
        <f>[1]UED13!H142</f>
        <v>12.5</v>
      </c>
      <c r="S142" s="145">
        <f>[1]UED13!I142</f>
        <v>13.75</v>
      </c>
      <c r="T142" s="144">
        <f>[1]UED13!J142</f>
        <v>4</v>
      </c>
      <c r="U142" s="145">
        <f>[1]TEC1!H142</f>
        <v>18</v>
      </c>
      <c r="V142" s="145">
        <f>[1]UET14!H142</f>
        <v>18</v>
      </c>
      <c r="W142" s="144">
        <f>[1]UET14!I142</f>
        <v>1</v>
      </c>
      <c r="X142" s="10">
        <f t="shared" si="4"/>
        <v>9.2708333333333339</v>
      </c>
      <c r="Y142" s="11">
        <f t="shared" si="5"/>
        <v>12</v>
      </c>
      <c r="Z142" s="12" t="str">
        <f t="shared" si="3"/>
        <v xml:space="preserve"> </v>
      </c>
    </row>
    <row r="143" spans="1:26" ht="13.5" customHeight="1">
      <c r="A143" s="142">
        <v>131</v>
      </c>
      <c r="B143" s="28" t="s">
        <v>564</v>
      </c>
      <c r="C143" s="18" t="s">
        <v>565</v>
      </c>
      <c r="D143" s="19" t="s">
        <v>566</v>
      </c>
      <c r="E143" s="80" t="s">
        <v>86</v>
      </c>
      <c r="F143" s="107">
        <v>9.5916666666666668</v>
      </c>
      <c r="G143" s="143">
        <f>[1]UEF11!G143</f>
        <v>7.833333333333333</v>
      </c>
      <c r="H143" s="143">
        <f>[1]UEF11!H143</f>
        <v>11.666666666666666</v>
      </c>
      <c r="I143" s="143">
        <f>[1]UEF11!I143</f>
        <v>7.5</v>
      </c>
      <c r="J143" s="143">
        <f>[1]UEF11!J143</f>
        <v>9</v>
      </c>
      <c r="K143" s="144">
        <f>[1]UEF11!K143</f>
        <v>6</v>
      </c>
      <c r="L143" s="145">
        <f>[1]UEM12!G143</f>
        <v>11.75</v>
      </c>
      <c r="M143" s="145">
        <f>[1]UEM12!H143</f>
        <v>11.5</v>
      </c>
      <c r="N143" s="145">
        <f>[1]UEM12!I143</f>
        <v>9</v>
      </c>
      <c r="O143" s="145">
        <f>[1]UEM12!J143</f>
        <v>10.5</v>
      </c>
      <c r="P143" s="144">
        <f>[1]UEM12!K143</f>
        <v>7</v>
      </c>
      <c r="Q143" s="145">
        <f>[1]UED13!G143</f>
        <v>11</v>
      </c>
      <c r="R143" s="145">
        <f>[1]UED13!H143</f>
        <v>10</v>
      </c>
      <c r="S143" s="145">
        <f>[1]UED13!I143</f>
        <v>10.5</v>
      </c>
      <c r="T143" s="144">
        <f>[1]UED13!J143</f>
        <v>4</v>
      </c>
      <c r="U143" s="145">
        <f>[1]TEC1!H143</f>
        <v>10.25</v>
      </c>
      <c r="V143" s="145">
        <f>[1]UET14!H143</f>
        <v>10.25</v>
      </c>
      <c r="W143" s="144">
        <f>[1]UET14!I143</f>
        <v>1</v>
      </c>
      <c r="X143" s="10">
        <f t="shared" si="4"/>
        <v>9.5916666666666668</v>
      </c>
      <c r="Y143" s="11">
        <f t="shared" si="5"/>
        <v>18</v>
      </c>
      <c r="Z143" s="12" t="str">
        <f t="shared" si="3"/>
        <v xml:space="preserve"> </v>
      </c>
    </row>
    <row r="144" spans="1:26" ht="13.5" customHeight="1">
      <c r="A144" s="142">
        <v>132</v>
      </c>
      <c r="B144" s="33" t="s">
        <v>568</v>
      </c>
      <c r="C144" s="18" t="s">
        <v>569</v>
      </c>
      <c r="D144" s="19" t="s">
        <v>244</v>
      </c>
      <c r="E144" s="16" t="s">
        <v>121</v>
      </c>
      <c r="F144" s="107">
        <v>9.0779999999999337</v>
      </c>
      <c r="G144" s="143">
        <f>[1]UEF11!G144</f>
        <v>7.083333333333</v>
      </c>
      <c r="H144" s="143">
        <f>[1]UEF11!H144</f>
        <v>7</v>
      </c>
      <c r="I144" s="143">
        <f>[1]UEF11!I144</f>
        <v>10</v>
      </c>
      <c r="J144" s="143">
        <f>[1]UEF11!J144</f>
        <v>8.0277777777776667</v>
      </c>
      <c r="K144" s="144">
        <f>[1]UEF11!K144</f>
        <v>6</v>
      </c>
      <c r="L144" s="145">
        <f>[1]UEM12!G144</f>
        <v>14.67</v>
      </c>
      <c r="M144" s="145">
        <f>[1]UEM12!H144</f>
        <v>9.25</v>
      </c>
      <c r="N144" s="145">
        <f>[1]UEM12!I144</f>
        <v>10</v>
      </c>
      <c r="O144" s="145">
        <f>[1]UEM12!J144</f>
        <v>11.120000000000001</v>
      </c>
      <c r="P144" s="144">
        <f>[1]UEM12!K144</f>
        <v>7</v>
      </c>
      <c r="Q144" s="145">
        <f>[1]UED13!G144</f>
        <v>8</v>
      </c>
      <c r="R144" s="145">
        <f>[1]UED13!H144</f>
        <v>12</v>
      </c>
      <c r="S144" s="145">
        <f>[1]UED13!I144</f>
        <v>10</v>
      </c>
      <c r="T144" s="144">
        <f>[1]UED13!J144</f>
        <v>4</v>
      </c>
      <c r="U144" s="145">
        <f>[1]TEC1!H144</f>
        <v>10</v>
      </c>
      <c r="V144" s="145">
        <f>[1]UET14!H144</f>
        <v>10</v>
      </c>
      <c r="W144" s="144">
        <f>[1]UET14!I144</f>
        <v>1</v>
      </c>
      <c r="X144" s="10">
        <f t="shared" si="4"/>
        <v>9.0779999999999337</v>
      </c>
      <c r="Y144" s="11">
        <f t="shared" si="5"/>
        <v>18</v>
      </c>
      <c r="Z144" s="12" t="str">
        <f t="shared" si="3"/>
        <v xml:space="preserve"> </v>
      </c>
    </row>
    <row r="145" spans="1:26" ht="13.5" customHeight="1">
      <c r="A145" s="142">
        <v>133</v>
      </c>
      <c r="B145" s="28" t="s">
        <v>571</v>
      </c>
      <c r="C145" s="18" t="s">
        <v>572</v>
      </c>
      <c r="D145" s="19" t="s">
        <v>573</v>
      </c>
      <c r="E145" s="80" t="s">
        <v>146</v>
      </c>
      <c r="F145" s="107">
        <v>7.6423333333333341</v>
      </c>
      <c r="G145" s="143">
        <f>[1]UEF11!G145</f>
        <v>10.003333333333334</v>
      </c>
      <c r="H145" s="143">
        <f>[1]UEF11!H145</f>
        <v>4.333333333333333</v>
      </c>
      <c r="I145" s="143">
        <f>[1]UEF11!I145</f>
        <v>6.083333333333333</v>
      </c>
      <c r="J145" s="143">
        <f>[1]UEF11!J145</f>
        <v>6.8066666666666675</v>
      </c>
      <c r="K145" s="144">
        <f>[1]UEF11!K145</f>
        <v>6</v>
      </c>
      <c r="L145" s="145">
        <f>[1]UEM12!G145</f>
        <v>15.5</v>
      </c>
      <c r="M145" s="145">
        <f>[1]UEM12!H145</f>
        <v>8.875</v>
      </c>
      <c r="N145" s="145">
        <f>[1]UEM12!I145</f>
        <v>7.5</v>
      </c>
      <c r="O145" s="145">
        <f>[1]UEM12!J145</f>
        <v>10.178571428571429</v>
      </c>
      <c r="P145" s="144">
        <f>[1]UEM12!K145</f>
        <v>7</v>
      </c>
      <c r="Q145" s="145">
        <f>[1]UED13!G145</f>
        <v>12.5</v>
      </c>
      <c r="R145" s="145">
        <f>[1]UED13!H145</f>
        <v>0</v>
      </c>
      <c r="S145" s="145">
        <f>[1]UED13!I145</f>
        <v>6.25</v>
      </c>
      <c r="T145" s="144">
        <f>[1]UED13!J145</f>
        <v>2</v>
      </c>
      <c r="U145" s="145">
        <f>[1]TEC1!H145</f>
        <v>10.5</v>
      </c>
      <c r="V145" s="145">
        <f>[1]UET14!H145</f>
        <v>10.5</v>
      </c>
      <c r="W145" s="144">
        <f>[1]UET14!I145</f>
        <v>1</v>
      </c>
      <c r="X145" s="10">
        <f t="shared" si="4"/>
        <v>7.6423333333333341</v>
      </c>
      <c r="Y145" s="11">
        <f t="shared" si="5"/>
        <v>16</v>
      </c>
      <c r="Z145" s="12" t="str">
        <f t="shared" ref="Z145:Z175" si="6">IF(Y145=30,"S1 validé"," ")</f>
        <v xml:space="preserve"> </v>
      </c>
    </row>
    <row r="146" spans="1:26" ht="13.5" customHeight="1">
      <c r="A146" s="142">
        <v>134</v>
      </c>
      <c r="B146" s="17">
        <v>123007577</v>
      </c>
      <c r="C146" s="18" t="s">
        <v>575</v>
      </c>
      <c r="D146" s="19" t="s">
        <v>576</v>
      </c>
      <c r="E146" s="80" t="s">
        <v>146</v>
      </c>
      <c r="F146" s="107">
        <v>7.6791333333333336</v>
      </c>
      <c r="G146" s="143">
        <f>[1]UEF11!G146</f>
        <v>4.916666666666667</v>
      </c>
      <c r="H146" s="143">
        <f>[1]UEF11!H146</f>
        <v>5.666666666666667</v>
      </c>
      <c r="I146" s="143">
        <f>[1]UEF11!I146</f>
        <v>5.166666666666667</v>
      </c>
      <c r="J146" s="143">
        <f>[1]UEF11!J146</f>
        <v>5.25</v>
      </c>
      <c r="K146" s="144">
        <f>[1]UEF11!K146</f>
        <v>0</v>
      </c>
      <c r="L146" s="145">
        <f>[1]UEM12!G146</f>
        <v>14.186999999999999</v>
      </c>
      <c r="M146" s="145">
        <f>[1]UEM12!H146</f>
        <v>9.5</v>
      </c>
      <c r="N146" s="145">
        <f>[1]UEM12!I146</f>
        <v>10.833333333333334</v>
      </c>
      <c r="O146" s="145">
        <f>[1]UEM12!J146</f>
        <v>11.410571428571428</v>
      </c>
      <c r="P146" s="144">
        <f>[1]UEM12!K146</f>
        <v>7</v>
      </c>
      <c r="Q146" s="145">
        <f>[1]UED13!G146</f>
        <v>10</v>
      </c>
      <c r="R146" s="145">
        <f>[1]UED13!H146</f>
        <v>12</v>
      </c>
      <c r="S146" s="145">
        <f>[1]UED13!I146</f>
        <v>11</v>
      </c>
      <c r="T146" s="144">
        <f>[1]UED13!J146</f>
        <v>4</v>
      </c>
      <c r="U146" s="145">
        <f>[1]TEC1!H146</f>
        <v>12</v>
      </c>
      <c r="V146" s="145">
        <f>[1]UET14!H146</f>
        <v>12</v>
      </c>
      <c r="W146" s="144">
        <f>[1]UET14!I146</f>
        <v>1</v>
      </c>
      <c r="X146" s="10">
        <f t="shared" si="4"/>
        <v>7.6791333333333336</v>
      </c>
      <c r="Y146" s="11">
        <f t="shared" si="5"/>
        <v>12</v>
      </c>
      <c r="Z146" s="12" t="str">
        <f t="shared" si="6"/>
        <v xml:space="preserve"> </v>
      </c>
    </row>
    <row r="147" spans="1:26" ht="13.5" customHeight="1">
      <c r="A147" s="142">
        <v>135</v>
      </c>
      <c r="B147" s="28">
        <v>123005157</v>
      </c>
      <c r="C147" s="18" t="s">
        <v>578</v>
      </c>
      <c r="D147" s="19" t="s">
        <v>579</v>
      </c>
      <c r="E147" s="79" t="s">
        <v>77</v>
      </c>
      <c r="F147" s="107">
        <v>8.1059999999999999</v>
      </c>
      <c r="G147" s="143">
        <f>[1]UEF11!G147</f>
        <v>5.3633333333333333</v>
      </c>
      <c r="H147" s="143">
        <f>[1]UEF11!H147</f>
        <v>11.666666666666666</v>
      </c>
      <c r="I147" s="143">
        <f>[1]UEF11!I147</f>
        <v>4.5</v>
      </c>
      <c r="J147" s="143">
        <f>[1]UEF11!J147</f>
        <v>7.1766666666666667</v>
      </c>
      <c r="K147" s="144">
        <f>[1]UEF11!K147</f>
        <v>6</v>
      </c>
      <c r="L147" s="145">
        <f>[1]UEM12!G147</f>
        <v>10.75</v>
      </c>
      <c r="M147" s="145">
        <f>[1]UEM12!H147</f>
        <v>11.25</v>
      </c>
      <c r="N147" s="145">
        <f>[1]UEM12!I147</f>
        <v>6.666666666666667</v>
      </c>
      <c r="O147" s="145">
        <f>[1]UEM12!J147</f>
        <v>9.1428571428571423</v>
      </c>
      <c r="P147" s="144">
        <f>[1]UEM12!K147</f>
        <v>4</v>
      </c>
      <c r="Q147" s="145">
        <f>[1]UED13!G147</f>
        <v>10</v>
      </c>
      <c r="R147" s="145">
        <f>[1]UED13!H147</f>
        <v>10</v>
      </c>
      <c r="S147" s="145">
        <f>[1]UED13!I147</f>
        <v>10</v>
      </c>
      <c r="T147" s="144">
        <f>[1]UED13!J147</f>
        <v>4</v>
      </c>
      <c r="U147" s="145">
        <f>[1]TEC1!H147</f>
        <v>10</v>
      </c>
      <c r="V147" s="145">
        <f>[1]UET14!H147</f>
        <v>10</v>
      </c>
      <c r="W147" s="144">
        <f>[1]UET14!I147</f>
        <v>1</v>
      </c>
      <c r="X147" s="10">
        <f t="shared" si="4"/>
        <v>8.1059999999999999</v>
      </c>
      <c r="Y147" s="11">
        <f t="shared" si="5"/>
        <v>15</v>
      </c>
      <c r="Z147" s="12" t="str">
        <f t="shared" si="6"/>
        <v xml:space="preserve"> </v>
      </c>
    </row>
    <row r="148" spans="1:26" ht="13.5" customHeight="1">
      <c r="A148" s="142">
        <v>136</v>
      </c>
      <c r="B148" s="95" t="s">
        <v>581</v>
      </c>
      <c r="C148" s="96" t="s">
        <v>582</v>
      </c>
      <c r="D148" s="97" t="s">
        <v>151</v>
      </c>
      <c r="E148" s="24" t="s">
        <v>241</v>
      </c>
      <c r="F148" s="107">
        <v>6.1333333333333337</v>
      </c>
      <c r="G148" s="143">
        <f>[1]UEF11!G148</f>
        <v>5.333333333333333</v>
      </c>
      <c r="H148" s="143">
        <f>[1]UEF11!H148</f>
        <v>1.3333333333333333</v>
      </c>
      <c r="I148" s="143">
        <f>[1]UEF11!I148</f>
        <v>3.3333333333333335</v>
      </c>
      <c r="J148" s="143">
        <f>[1]UEF11!J148</f>
        <v>3.3333333333333335</v>
      </c>
      <c r="K148" s="144">
        <f>[1]UEF11!K148</f>
        <v>0</v>
      </c>
      <c r="L148" s="145">
        <f>[1]UEM12!G148</f>
        <v>14.12</v>
      </c>
      <c r="M148" s="145">
        <f>[1]UEM12!H148</f>
        <v>10.88</v>
      </c>
      <c r="N148" s="145">
        <f>[1]UEM12!I148</f>
        <v>7.333333333333333</v>
      </c>
      <c r="O148" s="145">
        <f>[1]UEM12!J148</f>
        <v>10.285714285714286</v>
      </c>
      <c r="P148" s="144">
        <f>[1]UEM12!K148</f>
        <v>7</v>
      </c>
      <c r="Q148" s="145">
        <f>[1]UED13!G148</f>
        <v>12</v>
      </c>
      <c r="R148" s="145">
        <f>[1]UED13!H148</f>
        <v>8</v>
      </c>
      <c r="S148" s="145">
        <f>[1]UED13!I148</f>
        <v>10</v>
      </c>
      <c r="T148" s="144">
        <f>[1]UED13!J148</f>
        <v>4</v>
      </c>
      <c r="U148" s="145">
        <f>[1]TEC1!H148</f>
        <v>12</v>
      </c>
      <c r="V148" s="145">
        <f>[1]UET14!H148</f>
        <v>12</v>
      </c>
      <c r="W148" s="144">
        <f>[1]UET14!I148</f>
        <v>1</v>
      </c>
      <c r="X148" s="10">
        <f t="shared" si="4"/>
        <v>6.1333333333333337</v>
      </c>
      <c r="Y148" s="11">
        <f t="shared" si="5"/>
        <v>12</v>
      </c>
      <c r="Z148" s="12" t="str">
        <f t="shared" si="6"/>
        <v xml:space="preserve"> </v>
      </c>
    </row>
    <row r="149" spans="1:26" ht="13.5" customHeight="1">
      <c r="A149" s="142">
        <v>137</v>
      </c>
      <c r="B149" s="17">
        <v>123004080</v>
      </c>
      <c r="C149" s="18" t="s">
        <v>583</v>
      </c>
      <c r="D149" s="19" t="s">
        <v>584</v>
      </c>
      <c r="E149" s="22" t="s">
        <v>94</v>
      </c>
      <c r="F149" s="107">
        <v>9.1813333333333329</v>
      </c>
      <c r="G149" s="143">
        <f>[1]UEF11!G149</f>
        <v>6.166666666666667</v>
      </c>
      <c r="H149" s="143">
        <f>[1]UEF11!H149</f>
        <v>6.666666666666667</v>
      </c>
      <c r="I149" s="143">
        <f>[1]UEF11!I149</f>
        <v>10</v>
      </c>
      <c r="J149" s="143">
        <f>[1]UEF11!J149</f>
        <v>7.6111111111111116</v>
      </c>
      <c r="K149" s="144">
        <f>[1]UEF11!K149</f>
        <v>6</v>
      </c>
      <c r="L149" s="145">
        <f>[1]UEM12!G149</f>
        <v>17.060000000000002</v>
      </c>
      <c r="M149" s="145">
        <f>[1]UEM12!H149</f>
        <v>12.16</v>
      </c>
      <c r="N149" s="145">
        <f>[1]UEM12!I149</f>
        <v>9.6666666666666661</v>
      </c>
      <c r="O149" s="145">
        <f>[1]UEM12!J149</f>
        <v>12.491428571428571</v>
      </c>
      <c r="P149" s="144">
        <f>[1]UEM12!K149</f>
        <v>7</v>
      </c>
      <c r="Q149" s="145">
        <f>[1]UED13!G149</f>
        <v>10</v>
      </c>
      <c r="R149" s="145">
        <f>[1]UED13!H149</f>
        <v>10.5</v>
      </c>
      <c r="S149" s="145">
        <f>[1]UED13!I149</f>
        <v>10.25</v>
      </c>
      <c r="T149" s="144">
        <f>[1]UED13!J149</f>
        <v>4</v>
      </c>
      <c r="U149" s="145">
        <f>[1]TEC1!H149</f>
        <v>10</v>
      </c>
      <c r="V149" s="145">
        <f>[1]UET14!H149</f>
        <v>10</v>
      </c>
      <c r="W149" s="144">
        <f>[1]UET14!I149</f>
        <v>1</v>
      </c>
      <c r="X149" s="10">
        <f t="shared" si="4"/>
        <v>9.1813333333333329</v>
      </c>
      <c r="Y149" s="11">
        <f t="shared" si="5"/>
        <v>18</v>
      </c>
      <c r="Z149" s="12" t="str">
        <f t="shared" si="6"/>
        <v xml:space="preserve"> </v>
      </c>
    </row>
    <row r="150" spans="1:26" ht="13.5" customHeight="1">
      <c r="A150" s="142">
        <v>138</v>
      </c>
      <c r="B150" s="28">
        <v>123009958</v>
      </c>
      <c r="C150" s="18" t="s">
        <v>585</v>
      </c>
      <c r="D150" s="19" t="s">
        <v>586</v>
      </c>
      <c r="E150" s="80" t="s">
        <v>86</v>
      </c>
      <c r="F150" s="107">
        <v>7.8596666666666666</v>
      </c>
      <c r="G150" s="143">
        <f>[1]UEF11!G150</f>
        <v>4.25</v>
      </c>
      <c r="H150" s="143">
        <f>[1]UEF11!H150</f>
        <v>6.5</v>
      </c>
      <c r="I150" s="143">
        <f>[1]UEF11!I150</f>
        <v>5.666666666666667</v>
      </c>
      <c r="J150" s="143">
        <f>[1]UEF11!J150</f>
        <v>5.4722222222222223</v>
      </c>
      <c r="K150" s="144">
        <f>[1]UEF11!K150</f>
        <v>0</v>
      </c>
      <c r="L150" s="145">
        <f>[1]UEM12!G150</f>
        <v>13.52</v>
      </c>
      <c r="M150" s="145">
        <f>[1]UEM12!H150</f>
        <v>11.75</v>
      </c>
      <c r="N150" s="145">
        <f>[1]UEM12!I150</f>
        <v>10.666666666666666</v>
      </c>
      <c r="O150" s="145">
        <f>[1]UEM12!J150</f>
        <v>11.79142857142857</v>
      </c>
      <c r="P150" s="144">
        <f>[1]UEM12!K150</f>
        <v>7</v>
      </c>
      <c r="Q150" s="145">
        <f>[1]UED13!G150</f>
        <v>10</v>
      </c>
      <c r="R150" s="145">
        <f>[1]UED13!H150</f>
        <v>12</v>
      </c>
      <c r="S150" s="145">
        <f>[1]UED13!I150</f>
        <v>11</v>
      </c>
      <c r="T150" s="144">
        <f>[1]UED13!J150</f>
        <v>4</v>
      </c>
      <c r="U150" s="145">
        <f>[1]TEC1!H150</f>
        <v>10.75</v>
      </c>
      <c r="V150" s="145">
        <f>[1]UET14!H150</f>
        <v>10.75</v>
      </c>
      <c r="W150" s="144">
        <f>[1]UET14!I150</f>
        <v>1</v>
      </c>
      <c r="X150" s="10">
        <f t="shared" ref="X150:X175" si="7">MAX(F150,(J150*18+O150*7+S150*4+V150)/30)</f>
        <v>7.8596666666666666</v>
      </c>
      <c r="Y150" s="11">
        <f t="shared" ref="Y150:Y175" si="8">IF(X150&gt;=9.995,30,K150+P150+T150+W150)</f>
        <v>12</v>
      </c>
      <c r="Z150" s="12" t="str">
        <f t="shared" si="6"/>
        <v xml:space="preserve"> </v>
      </c>
    </row>
    <row r="151" spans="1:26" ht="13.5" customHeight="1">
      <c r="A151" s="142">
        <v>139</v>
      </c>
      <c r="B151" s="28">
        <v>123014918</v>
      </c>
      <c r="C151" s="18" t="s">
        <v>589</v>
      </c>
      <c r="D151" s="19" t="s">
        <v>219</v>
      </c>
      <c r="E151" s="79" t="s">
        <v>77</v>
      </c>
      <c r="F151" s="107">
        <v>8.8424444444444461</v>
      </c>
      <c r="G151" s="143">
        <f>[1]UEF11!G151</f>
        <v>7.416666666666667</v>
      </c>
      <c r="H151" s="143">
        <f>[1]UEF11!H151</f>
        <v>6.166666666666667</v>
      </c>
      <c r="I151" s="143">
        <f>[1]UEF11!I151</f>
        <v>7.5</v>
      </c>
      <c r="J151" s="143">
        <f>[1]UEF11!J151</f>
        <v>7.0277777777777786</v>
      </c>
      <c r="K151" s="144">
        <f>[1]UEF11!K151</f>
        <v>0</v>
      </c>
      <c r="L151" s="145">
        <f>[1]UEM12!G151</f>
        <v>13.719999999999999</v>
      </c>
      <c r="M151" s="145">
        <f>[1]UEM12!H151</f>
        <v>8.4166666666666679</v>
      </c>
      <c r="N151" s="145">
        <f>[1]UEM12!I151</f>
        <v>12.666666666666666</v>
      </c>
      <c r="O151" s="145">
        <f>[1]UEM12!J151</f>
        <v>11.753333333333334</v>
      </c>
      <c r="P151" s="144">
        <f>[1]UEM12!K151</f>
        <v>7</v>
      </c>
      <c r="Q151" s="145">
        <f>[1]UED13!G151</f>
        <v>8.5</v>
      </c>
      <c r="R151" s="145">
        <f>[1]UED13!H151</f>
        <v>13</v>
      </c>
      <c r="S151" s="145">
        <f>[1]UED13!I151</f>
        <v>10.75</v>
      </c>
      <c r="T151" s="144">
        <f>[1]UED13!J151</f>
        <v>4</v>
      </c>
      <c r="U151" s="145">
        <f>[1]TEC1!H151</f>
        <v>13.5</v>
      </c>
      <c r="V151" s="145">
        <f>[1]UET14!H151</f>
        <v>13.5</v>
      </c>
      <c r="W151" s="144">
        <f>[1]UET14!I151</f>
        <v>1</v>
      </c>
      <c r="X151" s="10">
        <f t="shared" si="7"/>
        <v>8.8424444444444461</v>
      </c>
      <c r="Y151" s="11">
        <f t="shared" si="8"/>
        <v>12</v>
      </c>
      <c r="Z151" s="12" t="str">
        <f t="shared" si="6"/>
        <v xml:space="preserve"> </v>
      </c>
    </row>
    <row r="152" spans="1:26" ht="13.5" customHeight="1">
      <c r="A152" s="142">
        <v>140</v>
      </c>
      <c r="B152" s="36" t="s">
        <v>591</v>
      </c>
      <c r="C152" s="18" t="s">
        <v>592</v>
      </c>
      <c r="D152" s="19" t="s">
        <v>593</v>
      </c>
      <c r="E152" s="87" t="s">
        <v>116</v>
      </c>
      <c r="F152" s="107">
        <v>8.9263333333333321</v>
      </c>
      <c r="G152" s="143">
        <f>[1]UEF11!G152</f>
        <v>10.916666666666666</v>
      </c>
      <c r="H152" s="143">
        <f>[1]UEF11!H152</f>
        <v>5</v>
      </c>
      <c r="I152" s="143">
        <f>[1]UEF11!I152</f>
        <v>4.083333333333333</v>
      </c>
      <c r="J152" s="143">
        <f>[1]UEF11!J152</f>
        <v>6.666666666666667</v>
      </c>
      <c r="K152" s="144">
        <f>[1]UEF11!K152</f>
        <v>6</v>
      </c>
      <c r="L152" s="145">
        <f>[1]UEM12!G152</f>
        <v>12.34</v>
      </c>
      <c r="M152" s="145">
        <f>[1]UEM12!H152</f>
        <v>10.93</v>
      </c>
      <c r="N152" s="145">
        <f>[1]UEM12!I152</f>
        <v>11.25</v>
      </c>
      <c r="O152" s="145">
        <f>[1]UEM12!J152</f>
        <v>11.469999999999999</v>
      </c>
      <c r="P152" s="144">
        <f>[1]UEM12!K152</f>
        <v>7</v>
      </c>
      <c r="Q152" s="145">
        <f>[1]UED13!G152</f>
        <v>13</v>
      </c>
      <c r="R152" s="145">
        <f>[1]UED13!H152</f>
        <v>12.5</v>
      </c>
      <c r="S152" s="145">
        <f>[1]UED13!I152</f>
        <v>12.75</v>
      </c>
      <c r="T152" s="144">
        <f>[1]UED13!J152</f>
        <v>4</v>
      </c>
      <c r="U152" s="145">
        <f>[1]TEC1!H152</f>
        <v>16.5</v>
      </c>
      <c r="V152" s="145">
        <f>[1]UET14!H152</f>
        <v>16.5</v>
      </c>
      <c r="W152" s="144">
        <f>[1]UET14!I152</f>
        <v>1</v>
      </c>
      <c r="X152" s="10">
        <f t="shared" si="7"/>
        <v>8.9263333333333321</v>
      </c>
      <c r="Y152" s="11">
        <f t="shared" si="8"/>
        <v>18</v>
      </c>
      <c r="Z152" s="12" t="str">
        <f t="shared" si="6"/>
        <v xml:space="preserve"> </v>
      </c>
    </row>
    <row r="153" spans="1:26" ht="13.5" customHeight="1">
      <c r="A153" s="142">
        <v>141</v>
      </c>
      <c r="B153" s="13" t="s">
        <v>596</v>
      </c>
      <c r="C153" s="14" t="s">
        <v>597</v>
      </c>
      <c r="D153" s="15" t="s">
        <v>598</v>
      </c>
      <c r="E153" s="77" t="s">
        <v>71</v>
      </c>
      <c r="F153" s="107">
        <v>7.2413333333333334</v>
      </c>
      <c r="G153" s="143">
        <f>[1]UEF11!G153</f>
        <v>10.25</v>
      </c>
      <c r="H153" s="143">
        <f>[1]UEF11!H153</f>
        <v>1.6666666666666667</v>
      </c>
      <c r="I153" s="143">
        <f>[1]UEF11!I153</f>
        <v>3.8333333333333335</v>
      </c>
      <c r="J153" s="143">
        <f>[1]UEF11!J153</f>
        <v>5.25</v>
      </c>
      <c r="K153" s="144">
        <f>[1]UEF11!K153</f>
        <v>6</v>
      </c>
      <c r="L153" s="145">
        <f>[1]UEM12!G153</f>
        <v>12.37</v>
      </c>
      <c r="M153" s="145">
        <f>[1]UEM12!H153</f>
        <v>10.5</v>
      </c>
      <c r="N153" s="145">
        <f>[1]UEM12!I153</f>
        <v>9</v>
      </c>
      <c r="O153" s="145">
        <f>[1]UEM12!J153</f>
        <v>10.391428571428571</v>
      </c>
      <c r="P153" s="144">
        <f>[1]UEM12!K153</f>
        <v>7</v>
      </c>
      <c r="Q153" s="145">
        <f>[1]UED13!G153</f>
        <v>10</v>
      </c>
      <c r="R153" s="145">
        <f>[1]UED13!H153</f>
        <v>10</v>
      </c>
      <c r="S153" s="145">
        <f>[1]UED13!I153</f>
        <v>10</v>
      </c>
      <c r="T153" s="144">
        <f>[1]UED13!J153</f>
        <v>4</v>
      </c>
      <c r="U153" s="145">
        <f>[1]TEC1!H153</f>
        <v>10</v>
      </c>
      <c r="V153" s="145">
        <f>[1]UET14!H153</f>
        <v>10</v>
      </c>
      <c r="W153" s="144">
        <f>[1]UET14!I153</f>
        <v>1</v>
      </c>
      <c r="X153" s="10">
        <f t="shared" si="7"/>
        <v>7.2413333333333334</v>
      </c>
      <c r="Y153" s="11">
        <f t="shared" si="8"/>
        <v>18</v>
      </c>
      <c r="Z153" s="12" t="str">
        <f t="shared" si="6"/>
        <v xml:space="preserve"> </v>
      </c>
    </row>
    <row r="154" spans="1:26" ht="13.5" customHeight="1">
      <c r="A154" s="142">
        <v>142</v>
      </c>
      <c r="B154" s="13" t="s">
        <v>601</v>
      </c>
      <c r="C154" s="14" t="s">
        <v>602</v>
      </c>
      <c r="D154" s="15" t="s">
        <v>603</v>
      </c>
      <c r="E154" s="22" t="s">
        <v>94</v>
      </c>
      <c r="F154" s="107">
        <v>8.9803333333333324</v>
      </c>
      <c r="G154" s="143">
        <f>[1]UEF11!G154</f>
        <v>5.916666666666667</v>
      </c>
      <c r="H154" s="143">
        <f>[1]UEF11!H154</f>
        <v>10</v>
      </c>
      <c r="I154" s="143">
        <f>[1]UEF11!I154</f>
        <v>5.833333333333333</v>
      </c>
      <c r="J154" s="143">
        <f>[1]UEF11!J154</f>
        <v>7.25</v>
      </c>
      <c r="K154" s="144">
        <f>[1]UEF11!K154</f>
        <v>6</v>
      </c>
      <c r="L154" s="145">
        <f>[1]UEM12!G154</f>
        <v>10.625</v>
      </c>
      <c r="M154" s="145">
        <f>[1]UEM12!H154</f>
        <v>11.83</v>
      </c>
      <c r="N154" s="145">
        <f>[1]UEM12!I154</f>
        <v>14</v>
      </c>
      <c r="O154" s="145">
        <f>[1]UEM12!J154</f>
        <v>12.415714285714285</v>
      </c>
      <c r="P154" s="144">
        <f>[1]UEM12!K154</f>
        <v>7</v>
      </c>
      <c r="Q154" s="145">
        <f>[1]UED13!G154</f>
        <v>10</v>
      </c>
      <c r="R154" s="145">
        <f>[1]UED13!H154</f>
        <v>10</v>
      </c>
      <c r="S154" s="145">
        <f>[1]UED13!I154</f>
        <v>10</v>
      </c>
      <c r="T154" s="144">
        <f>[1]UED13!J154</f>
        <v>4</v>
      </c>
      <c r="U154" s="145">
        <f>[1]TEC1!H154</f>
        <v>12</v>
      </c>
      <c r="V154" s="145">
        <f>[1]UET14!H154</f>
        <v>12</v>
      </c>
      <c r="W154" s="144">
        <f>[1]UET14!I154</f>
        <v>1</v>
      </c>
      <c r="X154" s="10">
        <f t="shared" si="7"/>
        <v>8.9803333333333324</v>
      </c>
      <c r="Y154" s="11">
        <f t="shared" si="8"/>
        <v>18</v>
      </c>
      <c r="Z154" s="12" t="str">
        <f t="shared" si="6"/>
        <v xml:space="preserve"> </v>
      </c>
    </row>
    <row r="155" spans="1:26" ht="13.5" customHeight="1">
      <c r="A155" s="142">
        <v>143</v>
      </c>
      <c r="B155" s="28" t="s">
        <v>604</v>
      </c>
      <c r="C155" s="18" t="s">
        <v>605</v>
      </c>
      <c r="D155" s="19" t="s">
        <v>606</v>
      </c>
      <c r="E155" s="80" t="s">
        <v>86</v>
      </c>
      <c r="F155" s="107">
        <v>8.9723333333333333</v>
      </c>
      <c r="G155" s="143">
        <f>[1]UEF11!G155</f>
        <v>7.583333333333333</v>
      </c>
      <c r="H155" s="143">
        <f>[1]UEF11!H155</f>
        <v>11.666666666666666</v>
      </c>
      <c r="I155" s="143">
        <f>[1]UEF11!I155</f>
        <v>4</v>
      </c>
      <c r="J155" s="143">
        <f>[1]UEF11!J155</f>
        <v>7.75</v>
      </c>
      <c r="K155" s="144">
        <f>[1]UEF11!K155</f>
        <v>6</v>
      </c>
      <c r="L155" s="145">
        <f>[1]UEM12!G155</f>
        <v>11.3</v>
      </c>
      <c r="M155" s="145">
        <f>[1]UEM12!H155</f>
        <v>6.91</v>
      </c>
      <c r="N155" s="145">
        <f>[1]UEM12!I155</f>
        <v>9.6666666666666661</v>
      </c>
      <c r="O155" s="145">
        <f>[1]UEM12!J155</f>
        <v>9.3457142857142852</v>
      </c>
      <c r="P155" s="144">
        <f>[1]UEM12!K155</f>
        <v>2</v>
      </c>
      <c r="Q155" s="145">
        <f>[1]UED13!G155</f>
        <v>16.5</v>
      </c>
      <c r="R155" s="145">
        <f>[1]UED13!H155</f>
        <v>10</v>
      </c>
      <c r="S155" s="145">
        <f>[1]UED13!I155</f>
        <v>13.25</v>
      </c>
      <c r="T155" s="144">
        <f>[1]UED13!J155</f>
        <v>4</v>
      </c>
      <c r="U155" s="145">
        <f>[1]TEC1!H155</f>
        <v>11.25</v>
      </c>
      <c r="V155" s="145">
        <f>[1]UET14!H155</f>
        <v>11.25</v>
      </c>
      <c r="W155" s="144">
        <f>[1]UET14!I155</f>
        <v>1</v>
      </c>
      <c r="X155" s="10">
        <f t="shared" si="7"/>
        <v>8.9723333333333333</v>
      </c>
      <c r="Y155" s="11">
        <f t="shared" si="8"/>
        <v>13</v>
      </c>
      <c r="Z155" s="12" t="str">
        <f t="shared" si="6"/>
        <v xml:space="preserve"> </v>
      </c>
    </row>
    <row r="156" spans="1:26" ht="13.5" customHeight="1">
      <c r="A156" s="142">
        <v>144</v>
      </c>
      <c r="B156" s="28" t="s">
        <v>608</v>
      </c>
      <c r="C156" s="18" t="s">
        <v>609</v>
      </c>
      <c r="D156" s="19" t="s">
        <v>610</v>
      </c>
      <c r="E156" s="80" t="s">
        <v>86</v>
      </c>
      <c r="F156" s="107">
        <v>9.5728888888888886</v>
      </c>
      <c r="G156" s="143">
        <f>[1]UEF11!G156</f>
        <v>8.5</v>
      </c>
      <c r="H156" s="143">
        <f>[1]UEF11!H156</f>
        <v>7</v>
      </c>
      <c r="I156" s="143">
        <f>[1]UEF11!I156</f>
        <v>8</v>
      </c>
      <c r="J156" s="143">
        <f>[1]UEF11!J156</f>
        <v>7.833333333333333</v>
      </c>
      <c r="K156" s="144">
        <f>[1]UEF11!K156</f>
        <v>0</v>
      </c>
      <c r="L156" s="145">
        <f>[1]UEM12!G156</f>
        <v>13.760000000000002</v>
      </c>
      <c r="M156" s="145">
        <f>[1]UEM12!H156</f>
        <v>13.083333333333334</v>
      </c>
      <c r="N156" s="145">
        <f>[1]UEM12!I156</f>
        <v>10.333333333333334</v>
      </c>
      <c r="O156" s="145">
        <f>[1]UEM12!J156</f>
        <v>12.098095238095238</v>
      </c>
      <c r="P156" s="144">
        <f>[1]UEM12!K156</f>
        <v>7</v>
      </c>
      <c r="Q156" s="145">
        <f>[1]UED13!G156</f>
        <v>11.5</v>
      </c>
      <c r="R156" s="145">
        <f>[1]UED13!H156</f>
        <v>13</v>
      </c>
      <c r="S156" s="145">
        <f>[1]UED13!I156</f>
        <v>12.25</v>
      </c>
      <c r="T156" s="144">
        <f>[1]UED13!J156</f>
        <v>4</v>
      </c>
      <c r="U156" s="145">
        <f>[1]TEC1!H156</f>
        <v>12.5</v>
      </c>
      <c r="V156" s="145">
        <f>[1]UET14!H156</f>
        <v>12.5</v>
      </c>
      <c r="W156" s="144">
        <f>[1]UET14!I156</f>
        <v>1</v>
      </c>
      <c r="X156" s="10">
        <f t="shared" si="7"/>
        <v>9.5728888888888886</v>
      </c>
      <c r="Y156" s="11">
        <f t="shared" si="8"/>
        <v>12</v>
      </c>
      <c r="Z156" s="12" t="str">
        <f t="shared" si="6"/>
        <v xml:space="preserve"> </v>
      </c>
    </row>
    <row r="157" spans="1:26" ht="13.5" customHeight="1">
      <c r="A157" s="142">
        <v>145</v>
      </c>
      <c r="B157" s="17">
        <v>123011248</v>
      </c>
      <c r="C157" s="18" t="s">
        <v>612</v>
      </c>
      <c r="D157" s="19" t="s">
        <v>143</v>
      </c>
      <c r="E157" s="80" t="s">
        <v>127</v>
      </c>
      <c r="F157" s="107">
        <v>7.0030000000000001</v>
      </c>
      <c r="G157" s="143">
        <f>[1]UEF11!G157</f>
        <v>4.166666666666667</v>
      </c>
      <c r="H157" s="143">
        <f>[1]UEF11!H157</f>
        <v>4.833333333333333</v>
      </c>
      <c r="I157" s="143">
        <f>[1]UEF11!I157</f>
        <v>3</v>
      </c>
      <c r="J157" s="143">
        <f>[1]UEF11!J157</f>
        <v>4</v>
      </c>
      <c r="K157" s="144">
        <f>[1]UEF11!K157</f>
        <v>0</v>
      </c>
      <c r="L157" s="145">
        <f>[1]UEM12!G157</f>
        <v>8.625</v>
      </c>
      <c r="M157" s="145">
        <f>[1]UEM12!H157</f>
        <v>10.67</v>
      </c>
      <c r="N157" s="145">
        <f>[1]UEM12!I157</f>
        <v>10.833333333333334</v>
      </c>
      <c r="O157" s="145">
        <f>[1]UEM12!J157</f>
        <v>10.155714285714286</v>
      </c>
      <c r="P157" s="144">
        <f>[1]UEM12!K157</f>
        <v>7</v>
      </c>
      <c r="Q157" s="145">
        <f>[1]UED13!G157</f>
        <v>18.5</v>
      </c>
      <c r="R157" s="145">
        <f>[1]UED13!H157</f>
        <v>10</v>
      </c>
      <c r="S157" s="145">
        <f>[1]UED13!I157</f>
        <v>14.25</v>
      </c>
      <c r="T157" s="144">
        <f>[1]UED13!J157</f>
        <v>4</v>
      </c>
      <c r="U157" s="145">
        <f>[1]TEC1!H157</f>
        <v>10</v>
      </c>
      <c r="V157" s="145">
        <f>[1]UET14!H157</f>
        <v>10</v>
      </c>
      <c r="W157" s="144">
        <f>[1]UET14!I157</f>
        <v>1</v>
      </c>
      <c r="X157" s="10">
        <f t="shared" si="7"/>
        <v>7.0030000000000001</v>
      </c>
      <c r="Y157" s="11">
        <f t="shared" si="8"/>
        <v>12</v>
      </c>
      <c r="Z157" s="12" t="str">
        <f t="shared" si="6"/>
        <v xml:space="preserve"> </v>
      </c>
    </row>
    <row r="158" spans="1:26" ht="13.5" customHeight="1">
      <c r="A158" s="142">
        <v>146</v>
      </c>
      <c r="B158" s="17">
        <v>123011904</v>
      </c>
      <c r="C158" s="18" t="s">
        <v>614</v>
      </c>
      <c r="D158" s="19" t="s">
        <v>615</v>
      </c>
      <c r="E158" s="77" t="s">
        <v>71</v>
      </c>
      <c r="F158" s="107">
        <v>8.4916666666666671</v>
      </c>
      <c r="G158" s="143">
        <f>[1]UEF11!G158</f>
        <v>8.1666666666666661</v>
      </c>
      <c r="H158" s="143">
        <f>[1]UEF11!H158</f>
        <v>10</v>
      </c>
      <c r="I158" s="143">
        <f>[1]UEF11!I158</f>
        <v>2.6666666666666665</v>
      </c>
      <c r="J158" s="143">
        <f>[1]UEF11!J158</f>
        <v>6.9444444444444446</v>
      </c>
      <c r="K158" s="144">
        <f>[1]UEF11!K158</f>
        <v>6</v>
      </c>
      <c r="L158" s="145">
        <f>[1]UEM12!G158</f>
        <v>14.75</v>
      </c>
      <c r="M158" s="145">
        <f>[1]UEM12!H158</f>
        <v>12</v>
      </c>
      <c r="N158" s="145">
        <f>[1]UEM12!I158</f>
        <v>6.666666666666667</v>
      </c>
      <c r="O158" s="145">
        <f>[1]UEM12!J158</f>
        <v>10.5</v>
      </c>
      <c r="P158" s="144">
        <f>[1]UEM12!K158</f>
        <v>7</v>
      </c>
      <c r="Q158" s="145">
        <f>[1]UED13!G158</f>
        <v>13</v>
      </c>
      <c r="R158" s="145">
        <f>[1]UED13!H158</f>
        <v>10</v>
      </c>
      <c r="S158" s="145">
        <f>[1]UED13!I158</f>
        <v>11.5</v>
      </c>
      <c r="T158" s="144">
        <f>[1]UED13!J158</f>
        <v>4</v>
      </c>
      <c r="U158" s="145">
        <f>[1]TEC1!H158</f>
        <v>10.25</v>
      </c>
      <c r="V158" s="145">
        <f>[1]UET14!H158</f>
        <v>10.25</v>
      </c>
      <c r="W158" s="144">
        <f>[1]UET14!I158</f>
        <v>1</v>
      </c>
      <c r="X158" s="10">
        <f t="shared" si="7"/>
        <v>8.4916666666666671</v>
      </c>
      <c r="Y158" s="11">
        <f t="shared" si="8"/>
        <v>18</v>
      </c>
      <c r="Z158" s="12" t="str">
        <f t="shared" si="6"/>
        <v xml:space="preserve"> </v>
      </c>
    </row>
    <row r="159" spans="1:26" ht="13.5" customHeight="1">
      <c r="A159" s="142">
        <v>147</v>
      </c>
      <c r="B159" s="28" t="s">
        <v>617</v>
      </c>
      <c r="C159" s="18" t="s">
        <v>618</v>
      </c>
      <c r="D159" s="19" t="s">
        <v>88</v>
      </c>
      <c r="E159" s="80" t="s">
        <v>86</v>
      </c>
      <c r="F159" s="107">
        <v>8.6583333333333332</v>
      </c>
      <c r="G159" s="143">
        <f>[1]UEF11!G159</f>
        <v>5.166666666666667</v>
      </c>
      <c r="H159" s="143">
        <f>[1]UEF11!H159</f>
        <v>11.666666666666666</v>
      </c>
      <c r="I159" s="143">
        <f>[1]UEF11!I159</f>
        <v>4.333333333333333</v>
      </c>
      <c r="J159" s="143">
        <f>[1]UEF11!J159</f>
        <v>7.0555555555555545</v>
      </c>
      <c r="K159" s="144">
        <f>[1]UEF11!K159</f>
        <v>6</v>
      </c>
      <c r="L159" s="145">
        <f>[1]UEM12!G159</f>
        <v>11.75</v>
      </c>
      <c r="M159" s="145">
        <f>[1]UEM12!H159</f>
        <v>8.16</v>
      </c>
      <c r="N159" s="145">
        <f>[1]UEM12!I159</f>
        <v>10.06</v>
      </c>
      <c r="O159" s="145">
        <f>[1]UEM12!J159</f>
        <v>10</v>
      </c>
      <c r="P159" s="144">
        <f>[1]UEM12!K159</f>
        <v>7</v>
      </c>
      <c r="Q159" s="145">
        <f>[1]UED13!G159</f>
        <v>13.5</v>
      </c>
      <c r="R159" s="145">
        <f>[1]UED13!H159</f>
        <v>12.5</v>
      </c>
      <c r="S159" s="145">
        <f>[1]UED13!I159</f>
        <v>13</v>
      </c>
      <c r="T159" s="144">
        <f>[1]UED13!J159</f>
        <v>4</v>
      </c>
      <c r="U159" s="145">
        <f>[1]TEC1!H159</f>
        <v>10.75</v>
      </c>
      <c r="V159" s="145">
        <f>[1]UET14!H159</f>
        <v>10.75</v>
      </c>
      <c r="W159" s="144">
        <f>[1]UET14!I159</f>
        <v>1</v>
      </c>
      <c r="X159" s="10">
        <f t="shared" si="7"/>
        <v>8.6583333333333332</v>
      </c>
      <c r="Y159" s="11">
        <f t="shared" si="8"/>
        <v>18</v>
      </c>
      <c r="Z159" s="12" t="str">
        <f t="shared" si="6"/>
        <v xml:space="preserve"> </v>
      </c>
    </row>
    <row r="160" spans="1:26" ht="13.5" customHeight="1">
      <c r="A160" s="142">
        <v>148</v>
      </c>
      <c r="B160" s="28" t="s">
        <v>621</v>
      </c>
      <c r="C160" s="18" t="s">
        <v>622</v>
      </c>
      <c r="D160" s="19" t="s">
        <v>623</v>
      </c>
      <c r="E160" s="77" t="s">
        <v>71</v>
      </c>
      <c r="F160" s="107">
        <v>9.8003333333333327</v>
      </c>
      <c r="G160" s="143">
        <f>[1]UEF11!G160</f>
        <v>7.833333333333333</v>
      </c>
      <c r="H160" s="143">
        <f>[1]UEF11!H160</f>
        <v>11.833333333333334</v>
      </c>
      <c r="I160" s="143">
        <f>[1]UEF11!I160</f>
        <v>10.833333333333334</v>
      </c>
      <c r="J160" s="143">
        <f>[1]UEF11!J160</f>
        <v>10.166666666666666</v>
      </c>
      <c r="K160" s="144">
        <f>[1]UEF11!K160</f>
        <v>18</v>
      </c>
      <c r="L160" s="145">
        <f>[1]UEM12!G160</f>
        <v>16.130000000000003</v>
      </c>
      <c r="M160" s="145">
        <f>[1]UEM12!H160</f>
        <v>10</v>
      </c>
      <c r="N160" s="145">
        <f>[1]UEM12!I160</f>
        <v>7.333333333333333</v>
      </c>
      <c r="O160" s="145">
        <f>[1]UEM12!J160</f>
        <v>10.608571428571429</v>
      </c>
      <c r="P160" s="144">
        <f>[1]UEM12!K160</f>
        <v>7</v>
      </c>
      <c r="Q160" s="145">
        <f>[1]UED13!G160</f>
        <v>10.5</v>
      </c>
      <c r="R160" s="145">
        <f>[1]UED13!H160</f>
        <v>5</v>
      </c>
      <c r="S160" s="145">
        <f>[1]UED13!I160</f>
        <v>7.75</v>
      </c>
      <c r="T160" s="144">
        <f>[1]UED13!J160</f>
        <v>2</v>
      </c>
      <c r="U160" s="145">
        <f>[1]TEC1!H160</f>
        <v>5.75</v>
      </c>
      <c r="V160" s="145">
        <f>[1]UET14!H160</f>
        <v>5.75</v>
      </c>
      <c r="W160" s="144">
        <f>[1]UET14!I160</f>
        <v>0</v>
      </c>
      <c r="X160" s="10">
        <f t="shared" si="7"/>
        <v>9.8003333333333327</v>
      </c>
      <c r="Y160" s="11">
        <f t="shared" si="8"/>
        <v>27</v>
      </c>
      <c r="Z160" s="12" t="str">
        <f t="shared" si="6"/>
        <v xml:space="preserve"> </v>
      </c>
    </row>
    <row r="161" spans="1:26" ht="13.5" customHeight="1">
      <c r="A161" s="142">
        <v>149</v>
      </c>
      <c r="B161" s="28">
        <v>123004078</v>
      </c>
      <c r="C161" s="18" t="s">
        <v>625</v>
      </c>
      <c r="D161" s="19" t="s">
        <v>626</v>
      </c>
      <c r="E161" s="77" t="s">
        <v>392</v>
      </c>
      <c r="F161" s="107">
        <v>9.833111111111112</v>
      </c>
      <c r="G161" s="143">
        <f>[1]UEF11!G161</f>
        <v>9</v>
      </c>
      <c r="H161" s="143">
        <f>[1]UEF11!H161</f>
        <v>10</v>
      </c>
      <c r="I161" s="143">
        <f>[1]UEF11!I161</f>
        <v>5.583333333333333</v>
      </c>
      <c r="J161" s="143">
        <f>[1]UEF11!J161</f>
        <v>8.1944444444444446</v>
      </c>
      <c r="K161" s="144">
        <f>[1]UEF11!K161</f>
        <v>6</v>
      </c>
      <c r="L161" s="145">
        <f>[1]UEM12!G161</f>
        <v>13.875</v>
      </c>
      <c r="M161" s="145">
        <f>[1]UEM12!H161</f>
        <v>12.746666666666666</v>
      </c>
      <c r="N161" s="145">
        <f>[1]UEM12!I161</f>
        <v>11.833333333333334</v>
      </c>
      <c r="O161" s="145">
        <f>[1]UEM12!J161</f>
        <v>12.677619047619048</v>
      </c>
      <c r="P161" s="144">
        <f>[1]UEM12!K161</f>
        <v>7</v>
      </c>
      <c r="Q161" s="145">
        <f>[1]UED13!G161</f>
        <v>11.5</v>
      </c>
      <c r="R161" s="145">
        <f>[1]UED13!H161</f>
        <v>10</v>
      </c>
      <c r="S161" s="145">
        <f>[1]UED13!I161</f>
        <v>10.75</v>
      </c>
      <c r="T161" s="144">
        <f>[1]UED13!J161</f>
        <v>4</v>
      </c>
      <c r="U161" s="145">
        <f>[1]TEC1!H161</f>
        <v>15.75</v>
      </c>
      <c r="V161" s="145">
        <f>[1]UET14!H161</f>
        <v>15.75</v>
      </c>
      <c r="W161" s="144">
        <f>[1]UET14!I161</f>
        <v>1</v>
      </c>
      <c r="X161" s="10">
        <f t="shared" si="7"/>
        <v>9.833111111111112</v>
      </c>
      <c r="Y161" s="11">
        <f t="shared" si="8"/>
        <v>18</v>
      </c>
      <c r="Z161" s="12" t="str">
        <f t="shared" si="6"/>
        <v xml:space="preserve"> </v>
      </c>
    </row>
    <row r="162" spans="1:26" ht="13.5" customHeight="1">
      <c r="A162" s="142">
        <v>150</v>
      </c>
      <c r="B162" s="17" t="s">
        <v>628</v>
      </c>
      <c r="C162" s="18" t="s">
        <v>629</v>
      </c>
      <c r="D162" s="19" t="s">
        <v>630</v>
      </c>
      <c r="E162" s="80" t="s">
        <v>146</v>
      </c>
      <c r="F162" s="107">
        <v>8.42</v>
      </c>
      <c r="G162" s="143">
        <f>[1]UEF11!G162</f>
        <v>7.166666666666667</v>
      </c>
      <c r="H162" s="143">
        <f>[1]UEF11!H162</f>
        <v>7.5</v>
      </c>
      <c r="I162" s="143">
        <f>[1]UEF11!I162</f>
        <v>4.833333333333333</v>
      </c>
      <c r="J162" s="143">
        <f>[1]UEF11!J162</f>
        <v>6.5</v>
      </c>
      <c r="K162" s="144">
        <f>[1]UEF11!K162</f>
        <v>0</v>
      </c>
      <c r="L162" s="145">
        <f>[1]UEM12!G162</f>
        <v>12.43</v>
      </c>
      <c r="M162" s="145">
        <f>[1]UEM12!H162</f>
        <v>9.620000000000001</v>
      </c>
      <c r="N162" s="145">
        <f>[1]UEM12!I162</f>
        <v>11.083333333333334</v>
      </c>
      <c r="O162" s="145">
        <f>[1]UEM12!J162</f>
        <v>11.049999999999999</v>
      </c>
      <c r="P162" s="144">
        <f>[1]UEM12!K162</f>
        <v>7</v>
      </c>
      <c r="Q162" s="145">
        <f>[1]UED13!G162</f>
        <v>5</v>
      </c>
      <c r="R162" s="145">
        <f>[1]UED13!H162</f>
        <v>16.5</v>
      </c>
      <c r="S162" s="145">
        <f>[1]UED13!I162</f>
        <v>10.75</v>
      </c>
      <c r="T162" s="144">
        <f>[1]UED13!J162</f>
        <v>4</v>
      </c>
      <c r="U162" s="145">
        <f>[1]TEC1!H162</f>
        <v>15.25</v>
      </c>
      <c r="V162" s="145">
        <f>[1]UET14!H162</f>
        <v>15.25</v>
      </c>
      <c r="W162" s="144">
        <f>[1]UET14!I162</f>
        <v>1</v>
      </c>
      <c r="X162" s="10">
        <f t="shared" si="7"/>
        <v>8.42</v>
      </c>
      <c r="Y162" s="11">
        <f t="shared" si="8"/>
        <v>12</v>
      </c>
      <c r="Z162" s="12" t="str">
        <f t="shared" si="6"/>
        <v xml:space="preserve"> </v>
      </c>
    </row>
    <row r="163" spans="1:26" ht="13.5" customHeight="1">
      <c r="A163" s="142">
        <v>151</v>
      </c>
      <c r="B163" s="28" t="s">
        <v>632</v>
      </c>
      <c r="C163" s="18" t="s">
        <v>633</v>
      </c>
      <c r="D163" s="19" t="s">
        <v>211</v>
      </c>
      <c r="E163" s="80" t="s">
        <v>636</v>
      </c>
      <c r="F163" s="107">
        <v>8.8620000000000001</v>
      </c>
      <c r="G163" s="143">
        <f>[1]UEF11!G163</f>
        <v>10.166666666666666</v>
      </c>
      <c r="H163" s="143">
        <f>[1]UEF11!H163</f>
        <v>3.3333333333333335</v>
      </c>
      <c r="I163" s="143">
        <f>[1]UEF11!I163</f>
        <v>5</v>
      </c>
      <c r="J163" s="143">
        <f>[1]UEF11!J163</f>
        <v>6.166666666666667</v>
      </c>
      <c r="K163" s="144">
        <f>[1]UEF11!K163</f>
        <v>6</v>
      </c>
      <c r="L163" s="145">
        <f>[1]UEM12!G163</f>
        <v>16.18</v>
      </c>
      <c r="M163" s="145">
        <f>[1]UEM12!H163</f>
        <v>13.25</v>
      </c>
      <c r="N163" s="145">
        <f>[1]UEM12!I163</f>
        <v>10.333333333333334</v>
      </c>
      <c r="O163" s="145">
        <f>[1]UEM12!J163</f>
        <v>12.837142857142856</v>
      </c>
      <c r="P163" s="144">
        <f>[1]UEM12!K163</f>
        <v>7</v>
      </c>
      <c r="Q163" s="145">
        <f>[1]UED13!G163</f>
        <v>15</v>
      </c>
      <c r="R163" s="145">
        <f>[1]UED13!H163</f>
        <v>11</v>
      </c>
      <c r="S163" s="145">
        <f>[1]UED13!I163</f>
        <v>13</v>
      </c>
      <c r="T163" s="144">
        <f>[1]UED13!J163</f>
        <v>4</v>
      </c>
      <c r="U163" s="145">
        <f>[1]TEC1!H163</f>
        <v>15</v>
      </c>
      <c r="V163" s="145">
        <f>[1]UET14!H163</f>
        <v>15</v>
      </c>
      <c r="W163" s="144">
        <f>[1]UET14!I163</f>
        <v>1</v>
      </c>
      <c r="X163" s="10">
        <f t="shared" si="7"/>
        <v>8.9286666666666665</v>
      </c>
      <c r="Y163" s="11">
        <f t="shared" si="8"/>
        <v>18</v>
      </c>
      <c r="Z163" s="12" t="str">
        <f t="shared" si="6"/>
        <v xml:space="preserve"> </v>
      </c>
    </row>
    <row r="164" spans="1:26" ht="13.5" customHeight="1">
      <c r="A164" s="142">
        <v>152</v>
      </c>
      <c r="B164" s="17">
        <v>123003001</v>
      </c>
      <c r="C164" s="18" t="s">
        <v>637</v>
      </c>
      <c r="D164" s="19" t="s">
        <v>68</v>
      </c>
      <c r="E164" s="80" t="s">
        <v>266</v>
      </c>
      <c r="F164" s="107">
        <v>8.9280000000000008</v>
      </c>
      <c r="G164" s="143">
        <f>[1]UEF11!G164</f>
        <v>6.2233333333333336</v>
      </c>
      <c r="H164" s="143">
        <f>[1]UEF11!H164</f>
        <v>10</v>
      </c>
      <c r="I164" s="143">
        <f>[1]UEF11!I164</f>
        <v>6.75</v>
      </c>
      <c r="J164" s="143">
        <f>[1]UEF11!J164</f>
        <v>7.6577777777777776</v>
      </c>
      <c r="K164" s="144">
        <f>[1]UEF11!K164</f>
        <v>6</v>
      </c>
      <c r="L164" s="145">
        <f>[1]UEM12!G164</f>
        <v>13.5</v>
      </c>
      <c r="M164" s="145">
        <f>[1]UEM12!H164</f>
        <v>11.5</v>
      </c>
      <c r="N164" s="145">
        <f>[1]UEM12!I164</f>
        <v>9.5</v>
      </c>
      <c r="O164" s="145">
        <f>[1]UEM12!J164</f>
        <v>11.214285714285714</v>
      </c>
      <c r="P164" s="144">
        <f>[1]UEM12!K164</f>
        <v>7</v>
      </c>
      <c r="Q164" s="145">
        <f>[1]UED13!G164</f>
        <v>10.5</v>
      </c>
      <c r="R164" s="145">
        <f>[1]UED13!H164</f>
        <v>10</v>
      </c>
      <c r="S164" s="145">
        <f>[1]UED13!I164</f>
        <v>10.25</v>
      </c>
      <c r="T164" s="144">
        <f>[1]UED13!J164</f>
        <v>4</v>
      </c>
      <c r="U164" s="145">
        <f>[1]TEC1!H164</f>
        <v>10.5</v>
      </c>
      <c r="V164" s="145">
        <f>[1]UET14!H164</f>
        <v>10.5</v>
      </c>
      <c r="W164" s="144">
        <f>[1]UET14!I164</f>
        <v>1</v>
      </c>
      <c r="X164" s="10">
        <f t="shared" si="7"/>
        <v>8.9280000000000008</v>
      </c>
      <c r="Y164" s="11">
        <f t="shared" si="8"/>
        <v>18</v>
      </c>
      <c r="Z164" s="12" t="str">
        <f t="shared" si="6"/>
        <v xml:space="preserve"> </v>
      </c>
    </row>
    <row r="165" spans="1:26" ht="13.5" customHeight="1">
      <c r="A165" s="142">
        <v>153</v>
      </c>
      <c r="B165" s="13" t="s">
        <v>640</v>
      </c>
      <c r="C165" s="14" t="s">
        <v>641</v>
      </c>
      <c r="D165" s="15" t="s">
        <v>423</v>
      </c>
      <c r="E165" s="77" t="s">
        <v>71</v>
      </c>
      <c r="F165" s="107">
        <v>8.6314999999999991</v>
      </c>
      <c r="G165" s="143">
        <f>[1]UEF11!G165</f>
        <v>10.5</v>
      </c>
      <c r="H165" s="143">
        <f>[1]UEF11!H165</f>
        <v>5</v>
      </c>
      <c r="I165" s="143">
        <f>[1]UEF11!I165</f>
        <v>6</v>
      </c>
      <c r="J165" s="143">
        <f>[1]UEF11!J165</f>
        <v>7.166666666666667</v>
      </c>
      <c r="K165" s="144">
        <f>[1]UEF11!K165</f>
        <v>6</v>
      </c>
      <c r="L165" s="145">
        <f>[1]UEM12!G165</f>
        <v>14.8125</v>
      </c>
      <c r="M165" s="145">
        <f>[1]UEM12!H165</f>
        <v>10.66</v>
      </c>
      <c r="N165" s="145">
        <f>[1]UEM12!I165</f>
        <v>7.666666666666667</v>
      </c>
      <c r="O165" s="145">
        <f>[1]UEM12!J165</f>
        <v>10.563571428571427</v>
      </c>
      <c r="P165" s="144">
        <f>[1]UEM12!K165</f>
        <v>7</v>
      </c>
      <c r="Q165" s="145">
        <f>[1]UED13!G165</f>
        <v>10</v>
      </c>
      <c r="R165" s="145">
        <f>[1]UED13!H165</f>
        <v>13</v>
      </c>
      <c r="S165" s="145">
        <f>[1]UED13!I165</f>
        <v>11.5</v>
      </c>
      <c r="T165" s="144">
        <f>[1]UED13!J165</f>
        <v>4</v>
      </c>
      <c r="U165" s="145">
        <f>[1]TEC1!H165</f>
        <v>10</v>
      </c>
      <c r="V165" s="145">
        <f>[1]UET14!H165</f>
        <v>10</v>
      </c>
      <c r="W165" s="144">
        <f>[1]UET14!I165</f>
        <v>1</v>
      </c>
      <c r="X165" s="10">
        <f t="shared" si="7"/>
        <v>8.6314999999999991</v>
      </c>
      <c r="Y165" s="11">
        <f t="shared" si="8"/>
        <v>18</v>
      </c>
      <c r="Z165" s="12" t="str">
        <f t="shared" si="6"/>
        <v xml:space="preserve"> </v>
      </c>
    </row>
    <row r="166" spans="1:26" ht="13.5" customHeight="1">
      <c r="A166" s="142">
        <v>154</v>
      </c>
      <c r="B166" s="17">
        <v>123011211</v>
      </c>
      <c r="C166" s="18" t="s">
        <v>643</v>
      </c>
      <c r="D166" s="19" t="s">
        <v>644</v>
      </c>
      <c r="E166" s="105" t="s">
        <v>241</v>
      </c>
      <c r="F166" s="107">
        <v>8.6805555555555536</v>
      </c>
      <c r="G166" s="143">
        <f>[1]UEF11!G166</f>
        <v>7.083333333333333</v>
      </c>
      <c r="H166" s="143">
        <f>[1]UEF11!H166</f>
        <v>6.833333333333333</v>
      </c>
      <c r="I166" s="143">
        <f>[1]UEF11!I166</f>
        <v>5</v>
      </c>
      <c r="J166" s="143">
        <f>[1]UEF11!J166</f>
        <v>6.3055555555555545</v>
      </c>
      <c r="K166" s="144">
        <f>[1]UEF11!K166</f>
        <v>0</v>
      </c>
      <c r="L166" s="145">
        <f>[1]UEM12!G166</f>
        <v>14</v>
      </c>
      <c r="M166" s="145">
        <f>[1]UEM12!H166</f>
        <v>12.083333333333332</v>
      </c>
      <c r="N166" s="145">
        <f>[1]UEM12!I166</f>
        <v>11.5</v>
      </c>
      <c r="O166" s="145">
        <f>[1]UEM12!J166</f>
        <v>12.38095238095238</v>
      </c>
      <c r="P166" s="144">
        <f>[1]UEM12!K166</f>
        <v>7</v>
      </c>
      <c r="Q166" s="145">
        <f>[1]UED13!G166</f>
        <v>12</v>
      </c>
      <c r="R166" s="145">
        <f>[1]UED13!H166</f>
        <v>10</v>
      </c>
      <c r="S166" s="145">
        <f>[1]UED13!I166</f>
        <v>11</v>
      </c>
      <c r="T166" s="144">
        <f>[1]UED13!J166</f>
        <v>4</v>
      </c>
      <c r="U166" s="145">
        <f>[1]TEC1!H166</f>
        <v>16.25</v>
      </c>
      <c r="V166" s="145">
        <f>[1]UET14!H166</f>
        <v>16.25</v>
      </c>
      <c r="W166" s="144">
        <f>[1]UET14!I166</f>
        <v>1</v>
      </c>
      <c r="X166" s="10">
        <f t="shared" si="7"/>
        <v>8.6805555555555536</v>
      </c>
      <c r="Y166" s="11">
        <f t="shared" si="8"/>
        <v>12</v>
      </c>
      <c r="Z166" s="12" t="str">
        <f t="shared" si="6"/>
        <v xml:space="preserve"> </v>
      </c>
    </row>
    <row r="167" spans="1:26" ht="13.5" customHeight="1">
      <c r="A167" s="142">
        <v>155</v>
      </c>
      <c r="B167" s="36" t="s">
        <v>646</v>
      </c>
      <c r="C167" s="18" t="s">
        <v>647</v>
      </c>
      <c r="D167" s="19" t="s">
        <v>463</v>
      </c>
      <c r="E167" s="80" t="s">
        <v>146</v>
      </c>
      <c r="F167" s="107">
        <v>9.0498000000000012</v>
      </c>
      <c r="G167" s="143">
        <f>[1]UEF11!G167</f>
        <v>7</v>
      </c>
      <c r="H167" s="143">
        <f>[1]UEF11!H167</f>
        <v>10</v>
      </c>
      <c r="I167" s="143">
        <f>[1]UEF11!I167</f>
        <v>7.833333333333333</v>
      </c>
      <c r="J167" s="143">
        <f>[1]UEF11!J167</f>
        <v>8.2777777777777786</v>
      </c>
      <c r="K167" s="144">
        <f>[1]UEF11!K167</f>
        <v>6</v>
      </c>
      <c r="L167" s="145">
        <f>[1]UEM12!G167</f>
        <v>7.1869999999999994</v>
      </c>
      <c r="M167" s="145">
        <f>[1]UEM12!H167</f>
        <v>11.25</v>
      </c>
      <c r="N167" s="145">
        <f>[1]UEM12!I167</f>
        <v>11.040000000000001</v>
      </c>
      <c r="O167" s="145">
        <f>[1]UEM12!J167</f>
        <v>9.9991428571428571</v>
      </c>
      <c r="P167" s="144">
        <f>[1]UEM12!K167</f>
        <v>7</v>
      </c>
      <c r="Q167" s="145">
        <f>[1]UED13!G167</f>
        <v>11.5</v>
      </c>
      <c r="R167" s="145">
        <f>[1]UED13!H167</f>
        <v>8</v>
      </c>
      <c r="S167" s="145">
        <f>[1]UED13!I167</f>
        <v>9.75</v>
      </c>
      <c r="T167" s="144">
        <f>[1]UED13!J167</f>
        <v>2</v>
      </c>
      <c r="U167" s="145">
        <f>[1]TEC1!H167</f>
        <v>13.5</v>
      </c>
      <c r="V167" s="145">
        <f>[1]UET14!H167</f>
        <v>13.5</v>
      </c>
      <c r="W167" s="144">
        <f>[1]UET14!I167</f>
        <v>1</v>
      </c>
      <c r="X167" s="10">
        <f t="shared" si="7"/>
        <v>9.0498000000000012</v>
      </c>
      <c r="Y167" s="11">
        <f t="shared" si="8"/>
        <v>16</v>
      </c>
      <c r="Z167" s="12" t="str">
        <f t="shared" si="6"/>
        <v xml:space="preserve"> </v>
      </c>
    </row>
    <row r="168" spans="1:26" ht="13.5" customHeight="1">
      <c r="A168" s="142">
        <v>156</v>
      </c>
      <c r="B168" s="17" t="s">
        <v>650</v>
      </c>
      <c r="C168" s="18" t="s">
        <v>651</v>
      </c>
      <c r="D168" s="19" t="s">
        <v>244</v>
      </c>
      <c r="E168" s="80" t="s">
        <v>146</v>
      </c>
      <c r="F168" s="107">
        <v>7.9868333333333341</v>
      </c>
      <c r="G168" s="143">
        <f>[1]UEF11!G168</f>
        <v>4.5</v>
      </c>
      <c r="H168" s="143">
        <f>[1]UEF11!H168</f>
        <v>10.166666666666666</v>
      </c>
      <c r="I168" s="143">
        <f>[1]UEF11!I168</f>
        <v>4.416666666666667</v>
      </c>
      <c r="J168" s="143">
        <f>[1]UEF11!J168</f>
        <v>6.3611111111111107</v>
      </c>
      <c r="K168" s="144">
        <f>[1]UEF11!K168</f>
        <v>6</v>
      </c>
      <c r="L168" s="145">
        <f>[1]UEM12!G168</f>
        <v>14.0625</v>
      </c>
      <c r="M168" s="145">
        <f>[1]UEM12!H168</f>
        <v>9.74</v>
      </c>
      <c r="N168" s="145">
        <f>[1]UEM12!I168</f>
        <v>8.8333333333333339</v>
      </c>
      <c r="O168" s="145">
        <f>[1]UEM12!J168</f>
        <v>10.586428571428572</v>
      </c>
      <c r="P168" s="144">
        <f>[1]UEM12!K168</f>
        <v>7</v>
      </c>
      <c r="Q168" s="145">
        <f>[1]UED13!G168</f>
        <v>10.5</v>
      </c>
      <c r="R168" s="145">
        <f>[1]UED13!H168</f>
        <v>10</v>
      </c>
      <c r="S168" s="145">
        <f>[1]UED13!I168</f>
        <v>10.25</v>
      </c>
      <c r="T168" s="144">
        <f>[1]UED13!J168</f>
        <v>4</v>
      </c>
      <c r="U168" s="145">
        <f>[1]TEC1!H168</f>
        <v>10</v>
      </c>
      <c r="V168" s="145">
        <f>[1]UET14!H168</f>
        <v>10</v>
      </c>
      <c r="W168" s="144">
        <f>[1]UET14!I168</f>
        <v>1</v>
      </c>
      <c r="X168" s="10">
        <f t="shared" si="7"/>
        <v>7.9868333333333341</v>
      </c>
      <c r="Y168" s="11">
        <f t="shared" si="8"/>
        <v>18</v>
      </c>
      <c r="Z168" s="12" t="str">
        <f t="shared" si="6"/>
        <v xml:space="preserve"> </v>
      </c>
    </row>
    <row r="169" spans="1:26" ht="13.5" customHeight="1">
      <c r="A169" s="142">
        <v>157</v>
      </c>
      <c r="B169" s="17">
        <v>123007297</v>
      </c>
      <c r="C169" s="18" t="s">
        <v>651</v>
      </c>
      <c r="D169" s="19" t="s">
        <v>263</v>
      </c>
      <c r="E169" s="16" t="s">
        <v>194</v>
      </c>
      <c r="F169" s="107">
        <v>9.5586666666666655</v>
      </c>
      <c r="G169" s="143">
        <f>[1]UEF11!G169</f>
        <v>11.583333333333334</v>
      </c>
      <c r="H169" s="143">
        <f>[1]UEF11!H169</f>
        <v>7.166666666666667</v>
      </c>
      <c r="I169" s="143">
        <f>[1]UEF11!I169</f>
        <v>8.3333333333333339</v>
      </c>
      <c r="J169" s="143">
        <f>[1]UEF11!J169</f>
        <v>9.0277777777777786</v>
      </c>
      <c r="K169" s="144">
        <f>[1]UEF11!K169</f>
        <v>6</v>
      </c>
      <c r="L169" s="145">
        <f>[1]UEM12!G169</f>
        <v>13.379999999999999</v>
      </c>
      <c r="M169" s="145">
        <f>[1]UEM12!H169</f>
        <v>10</v>
      </c>
      <c r="N169" s="145">
        <f>[1]UEM12!I169</f>
        <v>7.166666666666667</v>
      </c>
      <c r="O169" s="145">
        <f>[1]UEM12!J169</f>
        <v>9.7514285714285709</v>
      </c>
      <c r="P169" s="144">
        <f>[1]UEM12!K169</f>
        <v>4</v>
      </c>
      <c r="Q169" s="145">
        <f>[1]UED13!G169</f>
        <v>12.5</v>
      </c>
      <c r="R169" s="145">
        <f>[1]UED13!H169</f>
        <v>10</v>
      </c>
      <c r="S169" s="145">
        <f>[1]UED13!I169</f>
        <v>11.25</v>
      </c>
      <c r="T169" s="144">
        <f>[1]UED13!J169</f>
        <v>4</v>
      </c>
      <c r="U169" s="145">
        <f>[1]TEC1!H169</f>
        <v>11</v>
      </c>
      <c r="V169" s="145">
        <f>[1]UET14!H169</f>
        <v>11</v>
      </c>
      <c r="W169" s="144">
        <f>[1]UET14!I169</f>
        <v>1</v>
      </c>
      <c r="X169" s="10">
        <f t="shared" si="7"/>
        <v>9.5586666666666655</v>
      </c>
      <c r="Y169" s="11">
        <f t="shared" si="8"/>
        <v>15</v>
      </c>
      <c r="Z169" s="12" t="str">
        <f t="shared" si="6"/>
        <v xml:space="preserve"> </v>
      </c>
    </row>
    <row r="170" spans="1:26" ht="13.5" customHeight="1">
      <c r="A170" s="142">
        <v>158</v>
      </c>
      <c r="B170" s="33">
        <v>123011551</v>
      </c>
      <c r="C170" s="18" t="s">
        <v>654</v>
      </c>
      <c r="D170" s="19" t="s">
        <v>655</v>
      </c>
      <c r="E170" s="16" t="s">
        <v>121</v>
      </c>
      <c r="F170" s="107">
        <v>9.764222222222223</v>
      </c>
      <c r="G170" s="143">
        <f>[1]UEF11!G170</f>
        <v>10</v>
      </c>
      <c r="H170" s="143">
        <f>[1]UEF11!H170</f>
        <v>8.3333333333333339</v>
      </c>
      <c r="I170" s="143">
        <f>[1]UEF11!I170</f>
        <v>6.416666666666667</v>
      </c>
      <c r="J170" s="143">
        <f>[1]UEF11!J170</f>
        <v>8.2500000000000018</v>
      </c>
      <c r="K170" s="144">
        <f>[1]UEF11!K170</f>
        <v>6</v>
      </c>
      <c r="L170" s="145">
        <f>[1]UEM12!G170</f>
        <v>14.38</v>
      </c>
      <c r="M170" s="145">
        <f>[1]UEM12!H170</f>
        <v>11.333333333333332</v>
      </c>
      <c r="N170" s="145">
        <f>[1]UEM12!I170</f>
        <v>8.5</v>
      </c>
      <c r="O170" s="145">
        <f>[1]UEM12!J170</f>
        <v>10.989523809523808</v>
      </c>
      <c r="P170" s="144">
        <f>[1]UEM12!K170</f>
        <v>7</v>
      </c>
      <c r="Q170" s="145">
        <f>[1]UED13!G170</f>
        <v>12.5</v>
      </c>
      <c r="R170" s="145">
        <f>[1]UED13!H170</f>
        <v>15</v>
      </c>
      <c r="S170" s="145">
        <f>[1]UED13!I170</f>
        <v>13.75</v>
      </c>
      <c r="T170" s="144">
        <f>[1]UED13!J170</f>
        <v>4</v>
      </c>
      <c r="U170" s="145">
        <f>[1]TEC1!H170</f>
        <v>12.5</v>
      </c>
      <c r="V170" s="145">
        <f>[1]UET14!H170</f>
        <v>12.5</v>
      </c>
      <c r="W170" s="144">
        <f>[1]UET14!I170</f>
        <v>1</v>
      </c>
      <c r="X170" s="10">
        <f t="shared" si="7"/>
        <v>9.764222222222223</v>
      </c>
      <c r="Y170" s="11">
        <f t="shared" si="8"/>
        <v>18</v>
      </c>
      <c r="Z170" s="12" t="str">
        <f t="shared" si="6"/>
        <v xml:space="preserve"> </v>
      </c>
    </row>
    <row r="171" spans="1:26" ht="13.5" customHeight="1">
      <c r="A171" s="142">
        <v>159</v>
      </c>
      <c r="B171" s="28" t="s">
        <v>657</v>
      </c>
      <c r="C171" s="18" t="s">
        <v>658</v>
      </c>
      <c r="D171" s="19" t="s">
        <v>314</v>
      </c>
      <c r="E171" s="24" t="s">
        <v>241</v>
      </c>
      <c r="F171" s="107">
        <v>8.7503333333333337</v>
      </c>
      <c r="G171" s="143">
        <f>[1]UEF11!G171</f>
        <v>8.9166666666666661</v>
      </c>
      <c r="H171" s="143">
        <f>[1]UEF11!H171</f>
        <v>7.333333333333333</v>
      </c>
      <c r="I171" s="143">
        <f>[1]UEF11!I171</f>
        <v>7.333333333333333</v>
      </c>
      <c r="J171" s="143">
        <f>[1]UEF11!J171</f>
        <v>7.8611111111111107</v>
      </c>
      <c r="K171" s="144">
        <f>[1]UEF11!K171</f>
        <v>0</v>
      </c>
      <c r="L171" s="145">
        <f>[1]UEM12!G171</f>
        <v>13.44</v>
      </c>
      <c r="M171" s="145">
        <f>[1]UEM12!H171</f>
        <v>10</v>
      </c>
      <c r="N171" s="145">
        <f>[1]UEM12!I171</f>
        <v>7.7100000000000009</v>
      </c>
      <c r="O171" s="145">
        <f>[1]UEM12!J171</f>
        <v>10.001428571428571</v>
      </c>
      <c r="P171" s="144">
        <f>[1]UEM12!K171</f>
        <v>7</v>
      </c>
      <c r="Q171" s="145">
        <f>[1]UED13!G171</f>
        <v>10</v>
      </c>
      <c r="R171" s="145">
        <f>[1]UED13!H171</f>
        <v>10</v>
      </c>
      <c r="S171" s="145">
        <f>[1]UED13!I171</f>
        <v>10</v>
      </c>
      <c r="T171" s="144">
        <f>[1]UED13!J171</f>
        <v>4</v>
      </c>
      <c r="U171" s="145">
        <f>[1]TEC1!H171</f>
        <v>11</v>
      </c>
      <c r="V171" s="145">
        <f>[1]UET14!H171</f>
        <v>11</v>
      </c>
      <c r="W171" s="144">
        <f>[1]UET14!I171</f>
        <v>1</v>
      </c>
      <c r="X171" s="10">
        <f t="shared" si="7"/>
        <v>8.7503333333333337</v>
      </c>
      <c r="Y171" s="11">
        <f t="shared" si="8"/>
        <v>12</v>
      </c>
      <c r="Z171" s="12" t="str">
        <f t="shared" si="6"/>
        <v xml:space="preserve"> </v>
      </c>
    </row>
    <row r="172" spans="1:26" ht="13.5" customHeight="1">
      <c r="A172" s="142">
        <v>160</v>
      </c>
      <c r="B172" s="13" t="s">
        <v>661</v>
      </c>
      <c r="C172" s="14" t="s">
        <v>662</v>
      </c>
      <c r="D172" s="15" t="s">
        <v>663</v>
      </c>
      <c r="E172" s="80" t="s">
        <v>86</v>
      </c>
      <c r="F172" s="107">
        <v>9.0208333333333339</v>
      </c>
      <c r="G172" s="143">
        <f>[1]UEF11!G172</f>
        <v>10.25</v>
      </c>
      <c r="H172" s="143">
        <f>[1]UEF11!H172</f>
        <v>8.1666666666666661</v>
      </c>
      <c r="I172" s="143">
        <f>[1]UEF11!I172</f>
        <v>4.333333333333333</v>
      </c>
      <c r="J172" s="143">
        <f>[1]UEF11!J172</f>
        <v>7.5833333333333321</v>
      </c>
      <c r="K172" s="144">
        <f>[1]UEF11!K172</f>
        <v>6</v>
      </c>
      <c r="L172" s="145">
        <f>[1]UEM12!G172</f>
        <v>13.1875</v>
      </c>
      <c r="M172" s="145">
        <f>[1]UEM12!H172</f>
        <v>7.875</v>
      </c>
      <c r="N172" s="145">
        <f>[1]UEM12!I172</f>
        <v>10.666666666666666</v>
      </c>
      <c r="O172" s="145">
        <f>[1]UEM12!J172</f>
        <v>10.589285714285714</v>
      </c>
      <c r="P172" s="144">
        <f>[1]UEM12!K172</f>
        <v>7</v>
      </c>
      <c r="Q172" s="145">
        <f>[1]UED13!G172</f>
        <v>12.5</v>
      </c>
      <c r="R172" s="145">
        <f>[1]UED13!H172</f>
        <v>10</v>
      </c>
      <c r="S172" s="145">
        <f>[1]UED13!I172</f>
        <v>11.25</v>
      </c>
      <c r="T172" s="144">
        <f>[1]UED13!J172</f>
        <v>4</v>
      </c>
      <c r="U172" s="145">
        <f>[1]TEC1!H172</f>
        <v>15</v>
      </c>
      <c r="V172" s="145">
        <f>[1]UET14!H172</f>
        <v>15</v>
      </c>
      <c r="W172" s="144">
        <f>[1]UET14!I172</f>
        <v>1</v>
      </c>
      <c r="X172" s="10">
        <f t="shared" si="7"/>
        <v>9.0208333333333339</v>
      </c>
      <c r="Y172" s="11">
        <f t="shared" si="8"/>
        <v>18</v>
      </c>
      <c r="Z172" s="12" t="str">
        <f t="shared" si="6"/>
        <v xml:space="preserve"> </v>
      </c>
    </row>
    <row r="173" spans="1:26" ht="13.5" customHeight="1">
      <c r="A173" s="142">
        <v>161</v>
      </c>
      <c r="B173" s="17" t="s">
        <v>665</v>
      </c>
      <c r="C173" s="18" t="s">
        <v>666</v>
      </c>
      <c r="D173" s="19" t="s">
        <v>667</v>
      </c>
      <c r="E173" s="80" t="s">
        <v>86</v>
      </c>
      <c r="F173" s="107">
        <v>7.9086666666666661</v>
      </c>
      <c r="G173" s="143">
        <f>[1]UEF11!G173</f>
        <v>6.6966666666666663</v>
      </c>
      <c r="H173" s="143">
        <f>[1]UEF11!H173</f>
        <v>10.333333333333334</v>
      </c>
      <c r="I173" s="143">
        <f>[1]UEF11!I173</f>
        <v>3</v>
      </c>
      <c r="J173" s="143">
        <f>[1]UEF11!J173</f>
        <v>6.6766666666666667</v>
      </c>
      <c r="K173" s="144">
        <f>[1]UEF11!K173</f>
        <v>6</v>
      </c>
      <c r="L173" s="145">
        <f>[1]UEM12!G173</f>
        <v>12.88</v>
      </c>
      <c r="M173" s="145">
        <f>[1]UEM12!H173</f>
        <v>10.16</v>
      </c>
      <c r="N173" s="145">
        <f>[1]UEM12!I173</f>
        <v>6</v>
      </c>
      <c r="O173" s="145">
        <f>[1]UEM12!J173</f>
        <v>9.1542857142857148</v>
      </c>
      <c r="P173" s="144">
        <f>[1]UEM12!K173</f>
        <v>4</v>
      </c>
      <c r="Q173" s="145">
        <f>[1]UED13!G173</f>
        <v>10</v>
      </c>
      <c r="R173" s="145">
        <f>[1]UED13!H173</f>
        <v>11</v>
      </c>
      <c r="S173" s="145">
        <f>[1]UED13!I173</f>
        <v>10.5</v>
      </c>
      <c r="T173" s="144">
        <f>[1]UED13!J173</f>
        <v>4</v>
      </c>
      <c r="U173" s="145">
        <f>[1]TEC1!H173</f>
        <v>11</v>
      </c>
      <c r="V173" s="145">
        <f>[1]UET14!H173</f>
        <v>11</v>
      </c>
      <c r="W173" s="144">
        <f>[1]UET14!I173</f>
        <v>1</v>
      </c>
      <c r="X173" s="10">
        <f t="shared" si="7"/>
        <v>7.9086666666666661</v>
      </c>
      <c r="Y173" s="11">
        <f t="shared" si="8"/>
        <v>15</v>
      </c>
      <c r="Z173" s="12" t="str">
        <f t="shared" si="6"/>
        <v xml:space="preserve"> </v>
      </c>
    </row>
    <row r="174" spans="1:26" ht="13.5" customHeight="1">
      <c r="A174" s="142">
        <v>162</v>
      </c>
      <c r="B174" s="17">
        <v>115058517</v>
      </c>
      <c r="C174" s="18" t="s">
        <v>669</v>
      </c>
      <c r="D174" s="19" t="s">
        <v>151</v>
      </c>
      <c r="E174" s="80" t="s">
        <v>86</v>
      </c>
      <c r="F174" s="107">
        <v>9.5566666666666666</v>
      </c>
      <c r="G174" s="143">
        <f>[1]UEF11!G174</f>
        <v>10.75</v>
      </c>
      <c r="H174" s="143">
        <f>[1]UEF11!H174</f>
        <v>10</v>
      </c>
      <c r="I174" s="143">
        <f>[1]UEF11!I174</f>
        <v>6</v>
      </c>
      <c r="J174" s="143">
        <f>[1]UEF11!J174</f>
        <v>8.9166666666666661</v>
      </c>
      <c r="K174" s="144">
        <f>[1]UEF11!K174</f>
        <v>12</v>
      </c>
      <c r="L174" s="145">
        <f>[1]UEM12!G174</f>
        <v>12.94</v>
      </c>
      <c r="M174" s="145">
        <f>[1]UEM12!H174</f>
        <v>6.91</v>
      </c>
      <c r="N174" s="145">
        <f>[1]UEM12!I174</f>
        <v>10.5</v>
      </c>
      <c r="O174" s="145">
        <f>[1]UEM12!J174</f>
        <v>10.171428571428573</v>
      </c>
      <c r="P174" s="144">
        <f>[1]UEM12!K174</f>
        <v>7</v>
      </c>
      <c r="Q174" s="145">
        <f>[1]UED13!G174</f>
        <v>11.5</v>
      </c>
      <c r="R174" s="145">
        <f>[1]UED13!H174</f>
        <v>11</v>
      </c>
      <c r="S174" s="145">
        <f>[1]UED13!I174</f>
        <v>11.25</v>
      </c>
      <c r="T174" s="144">
        <f>[1]UED13!J174</f>
        <v>4</v>
      </c>
      <c r="U174" s="145">
        <f>[1]TEC1!H174</f>
        <v>10</v>
      </c>
      <c r="V174" s="145">
        <f>[1]UET14!H174</f>
        <v>10</v>
      </c>
      <c r="W174" s="144">
        <f>[1]UET14!I174</f>
        <v>1</v>
      </c>
      <c r="X174" s="10">
        <f t="shared" si="7"/>
        <v>9.5566666666666666</v>
      </c>
      <c r="Y174" s="11">
        <f t="shared" si="8"/>
        <v>24</v>
      </c>
      <c r="Z174" s="12" t="str">
        <f t="shared" si="6"/>
        <v xml:space="preserve"> </v>
      </c>
    </row>
    <row r="175" spans="1:26" ht="13.5" customHeight="1">
      <c r="A175" s="142">
        <v>163</v>
      </c>
      <c r="B175" s="17">
        <v>123013323</v>
      </c>
      <c r="C175" s="18" t="s">
        <v>671</v>
      </c>
      <c r="D175" s="19" t="s">
        <v>105</v>
      </c>
      <c r="E175" s="16" t="s">
        <v>121</v>
      </c>
      <c r="F175" s="107">
        <v>9.7583333333333329</v>
      </c>
      <c r="G175" s="143">
        <f>[1]UEF11!G175</f>
        <v>8.8333333333333339</v>
      </c>
      <c r="H175" s="143">
        <f>[1]UEF11!H175</f>
        <v>10</v>
      </c>
      <c r="I175" s="143">
        <f>[1]UEF11!I175</f>
        <v>5.916666666666667</v>
      </c>
      <c r="J175" s="143">
        <f>[1]UEF11!J175</f>
        <v>8.2500000000000018</v>
      </c>
      <c r="K175" s="144">
        <f>[1]UEF11!K175</f>
        <v>6</v>
      </c>
      <c r="L175" s="145">
        <f>[1]UEM12!G175</f>
        <v>12</v>
      </c>
      <c r="M175" s="145">
        <f>[1]UEM12!H175</f>
        <v>10</v>
      </c>
      <c r="N175" s="145">
        <f>[1]UEM12!I175</f>
        <v>13.166666666666666</v>
      </c>
      <c r="O175" s="145">
        <f>[1]UEM12!J175</f>
        <v>11.928571428571429</v>
      </c>
      <c r="P175" s="144">
        <f>[1]UEM12!K175</f>
        <v>7</v>
      </c>
      <c r="Q175" s="145">
        <f>[1]UED13!G175</f>
        <v>14</v>
      </c>
      <c r="R175" s="145">
        <f>[1]UED13!H175</f>
        <v>10</v>
      </c>
      <c r="S175" s="145">
        <f>[1]UED13!I175</f>
        <v>12</v>
      </c>
      <c r="T175" s="144">
        <f>[1]UED13!J175</f>
        <v>4</v>
      </c>
      <c r="U175" s="145">
        <f>[1]TEC1!H175</f>
        <v>12.75</v>
      </c>
      <c r="V175" s="145">
        <f>[1]UET14!H175</f>
        <v>12.75</v>
      </c>
      <c r="W175" s="144">
        <f>[1]UET14!I175</f>
        <v>1</v>
      </c>
      <c r="X175" s="10">
        <f t="shared" si="7"/>
        <v>9.7583333333333329</v>
      </c>
      <c r="Y175" s="11">
        <f t="shared" si="8"/>
        <v>18</v>
      </c>
      <c r="Z175" s="12" t="str">
        <f t="shared" si="6"/>
        <v xml:space="preserve"> </v>
      </c>
    </row>
  </sheetData>
  <autoFilter ref="A12:AK175">
    <filterColumn colId="4"/>
    <filterColumn colId="5"/>
    <filterColumn colId="9"/>
    <filterColumn colId="11"/>
    <filterColumn colId="13"/>
    <filterColumn colId="17"/>
    <filterColumn colId="19"/>
    <filterColumn colId="21"/>
    <filterColumn colId="25"/>
    <filterColumn colId="27"/>
    <filterColumn colId="30"/>
    <filterColumn colId="31"/>
  </autoFilter>
  <mergeCells count="7">
    <mergeCell ref="E6:Y6"/>
    <mergeCell ref="E8:K8"/>
    <mergeCell ref="Q8:Y8"/>
    <mergeCell ref="G11:K11"/>
    <mergeCell ref="L11:P11"/>
    <mergeCell ref="Q11:T11"/>
    <mergeCell ref="U11:W11"/>
  </mergeCells>
  <pageMargins left="0.19685039370078741" right="0.19685039370078741" top="0.59055118110236227" bottom="0.59055118110236227" header="0.11811023622047245" footer="0.31496062992125984"/>
  <pageSetup paperSize="9" orientation="landscape" horizontalDpi="300" verticalDpi="300" r:id="rId1"/>
  <headerFooter alignWithMargins="0">
    <oddFooter>&amp;C&amp;8&amp;P&amp;R&amp;"Arial,Italique"&amp;8PVJSemestriel-MDAP-S1-1415-Session Normale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75"/>
  <sheetViews>
    <sheetView workbookViewId="0">
      <selection activeCell="E10" sqref="E10"/>
    </sheetView>
  </sheetViews>
  <sheetFormatPr baseColWidth="10" defaultColWidth="10" defaultRowHeight="11.25"/>
  <cols>
    <col min="1" max="1" width="4.7109375" style="160" customWidth="1"/>
    <col min="2" max="4" width="16.7109375" style="160" customWidth="1"/>
    <col min="5" max="5" width="9.7109375" style="160" customWidth="1"/>
    <col min="6" max="10" width="5.7109375" style="160" customWidth="1"/>
    <col min="11" max="11" width="4.7109375" style="160" customWidth="1"/>
    <col min="12" max="14" width="5.7109375" style="160" customWidth="1"/>
    <col min="15" max="15" width="6.28515625" style="160" customWidth="1"/>
    <col min="16" max="16" width="4.7109375" style="160" customWidth="1"/>
    <col min="17" max="18" width="5.7109375" style="160" customWidth="1"/>
    <col min="19" max="19" width="6" style="160" customWidth="1"/>
    <col min="20" max="20" width="4.7109375" style="160" customWidth="1"/>
    <col min="21" max="21" width="6.28515625" style="160" customWidth="1"/>
    <col min="22" max="22" width="4.7109375" style="160" customWidth="1"/>
    <col min="23" max="23" width="12.7109375" style="160" customWidth="1"/>
    <col min="24" max="16384" width="10" style="160"/>
  </cols>
  <sheetData>
    <row r="1" spans="1:23" s="149" customFormat="1" ht="12.75" customHeight="1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8" t="s">
        <v>674</v>
      </c>
    </row>
    <row r="2" spans="1:23" s="149" customFormat="1" ht="12.75" customHeight="1">
      <c r="A2" s="29" t="s">
        <v>37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1"/>
    </row>
    <row r="3" spans="1:23" s="149" customFormat="1" ht="12.75" customHeight="1">
      <c r="A3" s="29" t="s">
        <v>13</v>
      </c>
      <c r="B3" s="150"/>
      <c r="C3" s="150"/>
      <c r="D3" s="150"/>
      <c r="E3" s="150"/>
      <c r="F3" s="150"/>
      <c r="G3" s="150"/>
      <c r="H3" s="150"/>
      <c r="I3" s="150"/>
      <c r="J3" s="150"/>
      <c r="K3" s="150" t="s">
        <v>55</v>
      </c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1"/>
    </row>
    <row r="4" spans="1:23" s="149" customFormat="1" ht="15" customHeight="1">
      <c r="A4" s="30" t="s">
        <v>14</v>
      </c>
      <c r="B4" s="152"/>
      <c r="C4" s="152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0"/>
      <c r="V4" s="150"/>
      <c r="W4" s="151"/>
    </row>
    <row r="5" spans="1:23" s="149" customFormat="1" ht="12.75" customHeight="1">
      <c r="A5" s="30"/>
      <c r="B5" s="152"/>
      <c r="C5" s="152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0"/>
      <c r="V5" s="150"/>
      <c r="W5" s="151"/>
    </row>
    <row r="6" spans="1:23" s="149" customFormat="1" ht="24" customHeight="1">
      <c r="A6" s="154"/>
      <c r="B6" s="152"/>
      <c r="C6" s="152"/>
      <c r="D6" s="209" t="s">
        <v>56</v>
      </c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1"/>
      <c r="W6" s="151"/>
    </row>
    <row r="7" spans="1:23" s="149" customFormat="1" ht="12.75" customHeight="1">
      <c r="A7" s="155"/>
      <c r="B7" s="150"/>
      <c r="C7" s="150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0"/>
      <c r="V7" s="150"/>
      <c r="W7" s="151"/>
    </row>
    <row r="8" spans="1:23" ht="18" customHeight="1">
      <c r="A8" s="156"/>
      <c r="B8" s="157"/>
      <c r="C8" s="157"/>
      <c r="D8" s="212" t="s">
        <v>57</v>
      </c>
      <c r="E8" s="213"/>
      <c r="F8" s="213"/>
      <c r="G8" s="213"/>
      <c r="H8" s="214"/>
      <c r="I8" s="158"/>
      <c r="J8" s="158"/>
      <c r="K8" s="157"/>
      <c r="L8" s="157"/>
      <c r="M8" s="157"/>
      <c r="N8" s="157"/>
      <c r="O8" s="157"/>
      <c r="P8" s="212" t="s">
        <v>51</v>
      </c>
      <c r="Q8" s="213"/>
      <c r="R8" s="213"/>
      <c r="S8" s="213"/>
      <c r="T8" s="213"/>
      <c r="U8" s="213"/>
      <c r="V8" s="214"/>
      <c r="W8" s="159"/>
    </row>
    <row r="9" spans="1:23" s="167" customFormat="1" ht="12.75" customHeight="1">
      <c r="A9" s="161"/>
      <c r="B9" s="162"/>
      <c r="C9" s="162"/>
      <c r="D9" s="163"/>
      <c r="E9" s="163"/>
      <c r="F9" s="163"/>
      <c r="G9" s="163"/>
      <c r="H9" s="163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5"/>
      <c r="V9" s="165"/>
      <c r="W9" s="166"/>
    </row>
    <row r="10" spans="1:23" ht="12.75" customHeight="1"/>
    <row r="11" spans="1:23" ht="15" customHeight="1">
      <c r="G11" s="215" t="s">
        <v>26</v>
      </c>
      <c r="H11" s="216"/>
      <c r="I11" s="216"/>
      <c r="J11" s="216"/>
      <c r="K11" s="217"/>
      <c r="L11" s="215" t="s">
        <v>27</v>
      </c>
      <c r="M11" s="216"/>
      <c r="N11" s="216"/>
      <c r="O11" s="216"/>
      <c r="P11" s="217"/>
      <c r="Q11" s="215" t="s">
        <v>28</v>
      </c>
      <c r="R11" s="216"/>
      <c r="S11" s="216"/>
      <c r="T11" s="217"/>
    </row>
    <row r="12" spans="1:23" s="176" customFormat="1" ht="36" customHeight="1">
      <c r="A12" s="168" t="s">
        <v>1</v>
      </c>
      <c r="B12" s="169" t="s">
        <v>2</v>
      </c>
      <c r="C12" s="170" t="s">
        <v>3</v>
      </c>
      <c r="D12" s="171" t="s">
        <v>4</v>
      </c>
      <c r="E12" s="172" t="s">
        <v>5</v>
      </c>
      <c r="F12" s="173" t="s">
        <v>676</v>
      </c>
      <c r="G12" s="174" t="s">
        <v>29</v>
      </c>
      <c r="H12" s="174" t="s">
        <v>30</v>
      </c>
      <c r="I12" s="174" t="s">
        <v>31</v>
      </c>
      <c r="J12" s="174" t="s">
        <v>58</v>
      </c>
      <c r="K12" s="174" t="s">
        <v>44</v>
      </c>
      <c r="L12" s="174" t="s">
        <v>33</v>
      </c>
      <c r="M12" s="174" t="s">
        <v>32</v>
      </c>
      <c r="N12" s="174" t="s">
        <v>34</v>
      </c>
      <c r="O12" s="174" t="s">
        <v>35</v>
      </c>
      <c r="P12" s="174" t="s">
        <v>59</v>
      </c>
      <c r="Q12" s="174" t="s">
        <v>48</v>
      </c>
      <c r="R12" s="174" t="s">
        <v>36</v>
      </c>
      <c r="S12" s="174" t="s">
        <v>60</v>
      </c>
      <c r="T12" s="174" t="s">
        <v>45</v>
      </c>
      <c r="U12" s="174" t="s">
        <v>61</v>
      </c>
      <c r="V12" s="174" t="s">
        <v>62</v>
      </c>
      <c r="W12" s="175" t="s">
        <v>6</v>
      </c>
    </row>
    <row r="13" spans="1:23" ht="13.5" customHeight="1">
      <c r="A13" s="177">
        <v>1</v>
      </c>
      <c r="B13" s="28">
        <v>123009068</v>
      </c>
      <c r="C13" s="178" t="s">
        <v>67</v>
      </c>
      <c r="D13" s="178" t="s">
        <v>68</v>
      </c>
      <c r="E13" s="77" t="s">
        <v>71</v>
      </c>
      <c r="F13" s="179">
        <v>9.3236111111111128</v>
      </c>
      <c r="G13" s="180">
        <f>[2]UEF21!G13</f>
        <v>8.3333333333333339</v>
      </c>
      <c r="H13" s="180">
        <f>[2]UEF21!H13</f>
        <v>10</v>
      </c>
      <c r="I13" s="180">
        <f>[2]UEF21!I13</f>
        <v>6</v>
      </c>
      <c r="J13" s="180">
        <f>[2]UEF21!J13</f>
        <v>8.1111111111111125</v>
      </c>
      <c r="K13" s="177">
        <f>[2]UEF21!K13</f>
        <v>6</v>
      </c>
      <c r="L13" s="180">
        <f>[2]UEM22!G13</f>
        <v>11.416666666666668</v>
      </c>
      <c r="M13" s="180">
        <f>[2]UEM22!H13</f>
        <v>10</v>
      </c>
      <c r="N13" s="180">
        <f>[2]UEM22!I13</f>
        <v>10.375</v>
      </c>
      <c r="O13" s="180">
        <f>[2]UEM22!J13</f>
        <v>10.523148148148149</v>
      </c>
      <c r="P13" s="11">
        <f>[2]UEM22!K13</f>
        <v>9</v>
      </c>
      <c r="Q13" s="181">
        <f>[2]UET23!G13</f>
        <v>13.5</v>
      </c>
      <c r="R13" s="181">
        <f>[2]UET23!H13</f>
        <v>12</v>
      </c>
      <c r="S13" s="181">
        <f>[2]UET23!I13</f>
        <v>13</v>
      </c>
      <c r="T13" s="11">
        <f>[2]UET23!J13</f>
        <v>3</v>
      </c>
      <c r="U13" s="182">
        <f>(J13*18+O13*9+S13*3)/30</f>
        <v>9.3236111111111128</v>
      </c>
      <c r="V13" s="11">
        <f>IF(U13&gt;=9.995,30,K13+P13+T13)</f>
        <v>18</v>
      </c>
      <c r="W13" s="31" t="str">
        <f>IF(V13=30,"S2 validé"," ")</f>
        <v xml:space="preserve"> </v>
      </c>
    </row>
    <row r="14" spans="1:23" ht="13.5" customHeight="1">
      <c r="A14" s="177">
        <v>2</v>
      </c>
      <c r="B14" s="28" t="s">
        <v>72</v>
      </c>
      <c r="C14" s="178" t="s">
        <v>73</v>
      </c>
      <c r="D14" s="178" t="s">
        <v>74</v>
      </c>
      <c r="E14" s="79" t="s">
        <v>77</v>
      </c>
      <c r="F14" s="179">
        <v>8.346333333333332</v>
      </c>
      <c r="G14" s="180">
        <f>[2]UEF21!G14</f>
        <v>5</v>
      </c>
      <c r="H14" s="180">
        <f>[2]UEF21!H14</f>
        <v>10</v>
      </c>
      <c r="I14" s="180">
        <f>[2]UEF21!I14</f>
        <v>5.166666666666667</v>
      </c>
      <c r="J14" s="180">
        <f>[2]UEF21!J14</f>
        <v>6.7222222222222223</v>
      </c>
      <c r="K14" s="177">
        <f>[2]UEF21!K14</f>
        <v>6</v>
      </c>
      <c r="L14" s="180">
        <f>[2]UEM22!G14</f>
        <v>10.16</v>
      </c>
      <c r="M14" s="180">
        <f>[2]UEM22!H14</f>
        <v>12.41</v>
      </c>
      <c r="N14" s="180">
        <f>[2]UEM22!I14</f>
        <v>11.25</v>
      </c>
      <c r="O14" s="180">
        <f>[2]UEM22!J14</f>
        <v>11.265555555555556</v>
      </c>
      <c r="P14" s="11">
        <f>[2]UEM22!K14</f>
        <v>9</v>
      </c>
      <c r="Q14" s="181">
        <f>[2]UET23!G14</f>
        <v>8.5</v>
      </c>
      <c r="R14" s="181">
        <f>[2]UET23!H14</f>
        <v>11</v>
      </c>
      <c r="S14" s="181">
        <f>[2]UET23!I14</f>
        <v>9.3333333333333339</v>
      </c>
      <c r="T14" s="11">
        <f>[2]UET23!J14</f>
        <v>1</v>
      </c>
      <c r="U14" s="182">
        <f t="shared" ref="U14:U81" si="0">(J14*18+O14*9+S14*3)/30</f>
        <v>8.346333333333332</v>
      </c>
      <c r="V14" s="11">
        <f t="shared" ref="V14:V81" si="1">IF(U14&gt;=9.995,30,K14+P14+T14)</f>
        <v>16</v>
      </c>
      <c r="W14" s="31" t="str">
        <f t="shared" ref="W14:W79" si="2">IF(V14=30,"S2 validé"," ")</f>
        <v xml:space="preserve"> </v>
      </c>
    </row>
    <row r="15" spans="1:23" ht="13.5" customHeight="1">
      <c r="A15" s="177">
        <v>3</v>
      </c>
      <c r="B15" s="183" t="s">
        <v>78</v>
      </c>
      <c r="C15" s="184" t="s">
        <v>79</v>
      </c>
      <c r="D15" s="184" t="s">
        <v>80</v>
      </c>
      <c r="E15" s="16" t="s">
        <v>82</v>
      </c>
      <c r="F15" s="179">
        <v>9.665166666666666</v>
      </c>
      <c r="G15" s="180">
        <f>[2]UEF21!G15</f>
        <v>10.5</v>
      </c>
      <c r="H15" s="180">
        <f>[2]UEF21!H15</f>
        <v>10</v>
      </c>
      <c r="I15" s="180">
        <f>[2]UEF21!I15</f>
        <v>12.75</v>
      </c>
      <c r="J15" s="180">
        <f>[2]UEF21!J15</f>
        <v>11.083333333333334</v>
      </c>
      <c r="K15" s="177">
        <f>[2]UEF21!K15</f>
        <v>18</v>
      </c>
      <c r="L15" s="180">
        <f>[2]UEM22!G15</f>
        <v>12.05</v>
      </c>
      <c r="M15" s="180">
        <f>[2]UEM22!H15</f>
        <v>10.74</v>
      </c>
      <c r="N15" s="180">
        <f>[2]UEM22!I15</f>
        <v>6.875</v>
      </c>
      <c r="O15" s="180">
        <f>[2]UEM22!J15</f>
        <v>8.8838888888888885</v>
      </c>
      <c r="P15" s="11">
        <f>[2]UEM22!K15</f>
        <v>4</v>
      </c>
      <c r="Q15" s="181">
        <f>[2]UET23!G15</f>
        <v>12</v>
      </c>
      <c r="R15" s="181">
        <f>[2]UET23!H15</f>
        <v>11.5</v>
      </c>
      <c r="S15" s="181">
        <f>[2]UET23!I15</f>
        <v>11.833333333333334</v>
      </c>
      <c r="T15" s="11">
        <f>[2]UET23!J15</f>
        <v>3</v>
      </c>
      <c r="U15" s="182">
        <f t="shared" si="0"/>
        <v>10.4985</v>
      </c>
      <c r="V15" s="11">
        <f t="shared" si="1"/>
        <v>30</v>
      </c>
      <c r="W15" s="31" t="str">
        <f t="shared" si="2"/>
        <v>S2 validé</v>
      </c>
    </row>
    <row r="16" spans="1:23" ht="13.5" customHeight="1">
      <c r="A16" s="177">
        <v>4</v>
      </c>
      <c r="B16" s="28" t="s">
        <v>83</v>
      </c>
      <c r="C16" s="178" t="s">
        <v>79</v>
      </c>
      <c r="D16" s="178" t="s">
        <v>84</v>
      </c>
      <c r="E16" s="80" t="s">
        <v>86</v>
      </c>
      <c r="F16" s="179">
        <v>8.282333333333332</v>
      </c>
      <c r="G16" s="180">
        <f>[2]UEF21!G16</f>
        <v>7.166666666666667</v>
      </c>
      <c r="H16" s="180">
        <f>[2]UEF21!H16</f>
        <v>10.166666666666666</v>
      </c>
      <c r="I16" s="180">
        <f>[2]UEF21!I16</f>
        <v>10</v>
      </c>
      <c r="J16" s="180">
        <f>[2]UEF21!J16</f>
        <v>9.1111111111111107</v>
      </c>
      <c r="K16" s="177">
        <f>[2]UEF21!K16</f>
        <v>12</v>
      </c>
      <c r="L16" s="180">
        <f>[2]UEM22!G16</f>
        <v>14.1</v>
      </c>
      <c r="M16" s="180">
        <f>[2]UEM22!H16</f>
        <v>10.81</v>
      </c>
      <c r="N16" s="180">
        <f>[2]UEM22!I16</f>
        <v>8.129999999999999</v>
      </c>
      <c r="O16" s="180">
        <f>[2]UEM22!J16</f>
        <v>10.052222222222222</v>
      </c>
      <c r="P16" s="11">
        <f>[2]UEM22!K16</f>
        <v>9</v>
      </c>
      <c r="Q16" s="181">
        <f>[2]UET23!G16</f>
        <v>10</v>
      </c>
      <c r="R16" s="181">
        <f>[2]UET23!H16</f>
        <v>11</v>
      </c>
      <c r="S16" s="181">
        <f>[2]UET23!I16</f>
        <v>10.333333333333334</v>
      </c>
      <c r="T16" s="11">
        <f>[2]UET23!J16</f>
        <v>3</v>
      </c>
      <c r="U16" s="182">
        <f t="shared" si="0"/>
        <v>9.515666666666668</v>
      </c>
      <c r="V16" s="11">
        <f t="shared" si="1"/>
        <v>24</v>
      </c>
      <c r="W16" s="31" t="str">
        <f t="shared" si="2"/>
        <v xml:space="preserve"> </v>
      </c>
    </row>
    <row r="17" spans="1:23" ht="13.5" customHeight="1">
      <c r="A17" s="177">
        <v>5</v>
      </c>
      <c r="B17" s="28" t="s">
        <v>87</v>
      </c>
      <c r="C17" s="178" t="s">
        <v>79</v>
      </c>
      <c r="D17" s="178" t="s">
        <v>88</v>
      </c>
      <c r="E17" s="80" t="s">
        <v>86</v>
      </c>
      <c r="F17" s="179">
        <v>8.7485833333333325</v>
      </c>
      <c r="G17" s="180">
        <f>[2]UEF21!G17</f>
        <v>12</v>
      </c>
      <c r="H17" s="180">
        <f>[2]UEF21!H17</f>
        <v>10</v>
      </c>
      <c r="I17" s="180">
        <f>[2]UEF21!I17</f>
        <v>10.083333333333334</v>
      </c>
      <c r="J17" s="180">
        <f>[2]UEF21!J17</f>
        <v>10.694444444444445</v>
      </c>
      <c r="K17" s="177">
        <f>[2]UEF21!K17</f>
        <v>18</v>
      </c>
      <c r="L17" s="180">
        <f>[2]UEM22!G17</f>
        <v>11.6</v>
      </c>
      <c r="M17" s="180">
        <f>[2]UEM22!H17</f>
        <v>10.16</v>
      </c>
      <c r="N17" s="180">
        <f>[2]UEM22!I17</f>
        <v>6.4375</v>
      </c>
      <c r="O17" s="180">
        <f>[2]UEM22!J17</f>
        <v>8.411944444444444</v>
      </c>
      <c r="P17" s="11">
        <f>[2]UEM22!K17</f>
        <v>4</v>
      </c>
      <c r="Q17" s="181">
        <f>[2]UET23!G17</f>
        <v>12</v>
      </c>
      <c r="R17" s="181">
        <f>[2]UET23!H17</f>
        <v>8.25</v>
      </c>
      <c r="S17" s="181">
        <f>[2]UET23!I17</f>
        <v>10.75</v>
      </c>
      <c r="T17" s="11">
        <f>[2]UET23!J17</f>
        <v>3</v>
      </c>
      <c r="U17" s="182">
        <f t="shared" si="0"/>
        <v>10.01525</v>
      </c>
      <c r="V17" s="11">
        <f t="shared" si="1"/>
        <v>30</v>
      </c>
      <c r="W17" s="31" t="str">
        <f t="shared" si="2"/>
        <v>S2 validé</v>
      </c>
    </row>
    <row r="18" spans="1:23" ht="13.5" customHeight="1">
      <c r="A18" s="177">
        <v>6</v>
      </c>
      <c r="B18" s="28">
        <v>123004012</v>
      </c>
      <c r="C18" s="178" t="s">
        <v>90</v>
      </c>
      <c r="D18" s="178" t="s">
        <v>91</v>
      </c>
      <c r="E18" s="22" t="s">
        <v>94</v>
      </c>
      <c r="F18" s="179">
        <v>7.7785000000000002</v>
      </c>
      <c r="G18" s="180">
        <f>[2]UEF21!G18</f>
        <v>2.6666666666666665</v>
      </c>
      <c r="H18" s="180">
        <f>[2]UEF21!H18</f>
        <v>11.333333333333334</v>
      </c>
      <c r="I18" s="180">
        <f>[2]UEF21!I18</f>
        <v>2.6666666666666665</v>
      </c>
      <c r="J18" s="180">
        <f>[2]UEF21!J18</f>
        <v>5.5555555555555562</v>
      </c>
      <c r="K18" s="177">
        <f>[2]UEF21!K18</f>
        <v>6</v>
      </c>
      <c r="L18" s="180">
        <f>[2]UEM22!G18</f>
        <v>13.16</v>
      </c>
      <c r="M18" s="180">
        <f>[2]UEM22!H18</f>
        <v>11.58</v>
      </c>
      <c r="N18" s="180">
        <f>[2]UEM22!I18</f>
        <v>9.875</v>
      </c>
      <c r="O18" s="180">
        <f>[2]UEM22!J18</f>
        <v>10.98388888888889</v>
      </c>
      <c r="P18" s="11">
        <f>[2]UEM22!K18</f>
        <v>9</v>
      </c>
      <c r="Q18" s="181">
        <f>[2]UET23!G18</f>
        <v>12</v>
      </c>
      <c r="R18" s="181">
        <f>[2]UET23!H18</f>
        <v>10.5</v>
      </c>
      <c r="S18" s="181">
        <f>[2]UET23!I18</f>
        <v>11.5</v>
      </c>
      <c r="T18" s="11">
        <f>[2]UET23!J18</f>
        <v>3</v>
      </c>
      <c r="U18" s="182">
        <f t="shared" si="0"/>
        <v>7.7785000000000002</v>
      </c>
      <c r="V18" s="11">
        <f t="shared" si="1"/>
        <v>18</v>
      </c>
      <c r="W18" s="31" t="str">
        <f t="shared" si="2"/>
        <v xml:space="preserve"> </v>
      </c>
    </row>
    <row r="19" spans="1:23" ht="13.5" customHeight="1">
      <c r="A19" s="177">
        <v>7</v>
      </c>
      <c r="B19" s="183" t="s">
        <v>95</v>
      </c>
      <c r="C19" s="185" t="s">
        <v>96</v>
      </c>
      <c r="D19" s="184" t="s">
        <v>97</v>
      </c>
      <c r="E19" s="186" t="s">
        <v>86</v>
      </c>
      <c r="F19" s="179">
        <v>7.4591666666666665</v>
      </c>
      <c r="G19" s="180">
        <f>[2]UEF21!G19</f>
        <v>7.666666666666667</v>
      </c>
      <c r="H19" s="180">
        <f>[2]UEF21!H19</f>
        <v>6.5</v>
      </c>
      <c r="I19" s="180">
        <f>[2]UEF21!I19</f>
        <v>2.3333333333333335</v>
      </c>
      <c r="J19" s="180">
        <f>[2]UEF21!J19</f>
        <v>5.5</v>
      </c>
      <c r="K19" s="177">
        <f>[2]UEF21!K19</f>
        <v>0</v>
      </c>
      <c r="L19" s="180">
        <f>[2]UEM22!G19</f>
        <v>14.75</v>
      </c>
      <c r="M19" s="180">
        <f>[2]UEM22!H19</f>
        <v>13</v>
      </c>
      <c r="N19" s="180">
        <f>[2]UEM22!I19</f>
        <v>7.4550000000000001</v>
      </c>
      <c r="O19" s="180">
        <f>[2]UEM22!J19</f>
        <v>10.308333333333334</v>
      </c>
      <c r="P19" s="11">
        <f>[2]UEM22!K19</f>
        <v>9</v>
      </c>
      <c r="Q19" s="181">
        <f>[2]UET23!G19</f>
        <v>10</v>
      </c>
      <c r="R19" s="181">
        <f>[2]UET23!H19</f>
        <v>12</v>
      </c>
      <c r="S19" s="181">
        <f>[2]UET23!I19</f>
        <v>10.666666666666666</v>
      </c>
      <c r="T19" s="11">
        <f>[2]UET23!J19</f>
        <v>3</v>
      </c>
      <c r="U19" s="182">
        <f t="shared" si="0"/>
        <v>7.4591666666666665</v>
      </c>
      <c r="V19" s="11">
        <f t="shared" si="1"/>
        <v>12</v>
      </c>
      <c r="W19" s="31" t="str">
        <f t="shared" si="2"/>
        <v xml:space="preserve"> </v>
      </c>
    </row>
    <row r="20" spans="1:23" ht="13.5" customHeight="1">
      <c r="A20" s="177">
        <v>8</v>
      </c>
      <c r="B20" s="17">
        <v>123003003</v>
      </c>
      <c r="C20" s="187" t="s">
        <v>99</v>
      </c>
      <c r="D20" s="187" t="s">
        <v>100</v>
      </c>
      <c r="E20" s="16" t="s">
        <v>102</v>
      </c>
      <c r="F20" s="179">
        <v>9.3949166666666653</v>
      </c>
      <c r="G20" s="180">
        <f>[2]UEF21!G20</f>
        <v>7.333333333333333</v>
      </c>
      <c r="H20" s="180">
        <f>[2]UEF21!H20</f>
        <v>10.5</v>
      </c>
      <c r="I20" s="180">
        <f>[2]UEF21!I20</f>
        <v>5.833333333333333</v>
      </c>
      <c r="J20" s="180">
        <f>[2]UEF21!J20</f>
        <v>7.8888888888888884</v>
      </c>
      <c r="K20" s="177">
        <f>[2]UEF21!K20</f>
        <v>6</v>
      </c>
      <c r="L20" s="180">
        <f>[2]UEM22!G20</f>
        <v>14.75</v>
      </c>
      <c r="M20" s="180">
        <f>[2]UEM22!H20</f>
        <v>10.33</v>
      </c>
      <c r="N20" s="180">
        <f>[2]UEM22!I20</f>
        <v>11.6875</v>
      </c>
      <c r="O20" s="180">
        <f>[2]UEM22!J20</f>
        <v>12.066388888888888</v>
      </c>
      <c r="P20" s="11">
        <f>[2]UEM22!K20</f>
        <v>9</v>
      </c>
      <c r="Q20" s="181">
        <f>[2]UET23!G20</f>
        <v>9</v>
      </c>
      <c r="R20" s="181">
        <f>[2]UET23!H20</f>
        <v>13.25</v>
      </c>
      <c r="S20" s="181">
        <f>[2]UET23!I20</f>
        <v>10.416666666666666</v>
      </c>
      <c r="T20" s="11">
        <f>[2]UET23!J20</f>
        <v>3</v>
      </c>
      <c r="U20" s="182">
        <f t="shared" si="0"/>
        <v>9.3949166666666653</v>
      </c>
      <c r="V20" s="11">
        <f t="shared" si="1"/>
        <v>18</v>
      </c>
      <c r="W20" s="31" t="str">
        <f t="shared" si="2"/>
        <v xml:space="preserve"> </v>
      </c>
    </row>
    <row r="21" spans="1:23" ht="13.5" customHeight="1">
      <c r="A21" s="177">
        <v>9</v>
      </c>
      <c r="B21" s="32" t="s">
        <v>103</v>
      </c>
      <c r="C21" s="188" t="s">
        <v>104</v>
      </c>
      <c r="D21" s="188" t="s">
        <v>105</v>
      </c>
      <c r="E21" s="77" t="s">
        <v>71</v>
      </c>
      <c r="F21" s="179">
        <v>8.1</v>
      </c>
      <c r="G21" s="180">
        <f>[2]UEF21!G21</f>
        <v>5.416666666666667</v>
      </c>
      <c r="H21" s="180">
        <f>[2]UEF21!H21</f>
        <v>10</v>
      </c>
      <c r="I21" s="180">
        <f>[2]UEF21!I21</f>
        <v>5</v>
      </c>
      <c r="J21" s="180">
        <f>[2]UEF21!J21</f>
        <v>6.8055555555555562</v>
      </c>
      <c r="K21" s="177">
        <f>[2]UEF21!K21</f>
        <v>6</v>
      </c>
      <c r="L21" s="180">
        <f>[2]UEM22!G21</f>
        <v>12.5</v>
      </c>
      <c r="M21" s="180">
        <f>[2]UEM22!H21</f>
        <v>14</v>
      </c>
      <c r="N21" s="180">
        <f>[2]UEM22!I21</f>
        <v>7.5</v>
      </c>
      <c r="O21" s="180">
        <f>[2]UEM22!J21</f>
        <v>10.055555555555555</v>
      </c>
      <c r="P21" s="11">
        <f>[2]UEM22!K21</f>
        <v>9</v>
      </c>
      <c r="Q21" s="181">
        <f>[2]UET23!G21</f>
        <v>10</v>
      </c>
      <c r="R21" s="181">
        <f>[2]UET23!H21</f>
        <v>10</v>
      </c>
      <c r="S21" s="181">
        <f>[2]UET23!I21</f>
        <v>10</v>
      </c>
      <c r="T21" s="11">
        <f>[2]UET23!J21</f>
        <v>3</v>
      </c>
      <c r="U21" s="182">
        <f t="shared" si="0"/>
        <v>8.1</v>
      </c>
      <c r="V21" s="11">
        <f t="shared" si="1"/>
        <v>18</v>
      </c>
      <c r="W21" s="31" t="str">
        <f t="shared" si="2"/>
        <v xml:space="preserve"> </v>
      </c>
    </row>
    <row r="22" spans="1:23" ht="13.5" customHeight="1">
      <c r="A22" s="177">
        <v>10</v>
      </c>
      <c r="B22" s="183" t="s">
        <v>106</v>
      </c>
      <c r="C22" s="184" t="s">
        <v>107</v>
      </c>
      <c r="D22" s="184" t="s">
        <v>108</v>
      </c>
      <c r="E22" s="86" t="s">
        <v>111</v>
      </c>
      <c r="F22" s="179">
        <v>6.8</v>
      </c>
      <c r="G22" s="180">
        <f>[2]UEF21!G22</f>
        <v>6</v>
      </c>
      <c r="H22" s="180">
        <f>[2]UEF21!H22</f>
        <v>2</v>
      </c>
      <c r="I22" s="180">
        <f>[2]UEF21!I22</f>
        <v>3.0833333333333335</v>
      </c>
      <c r="J22" s="180">
        <f>[2]UEF21!J22</f>
        <v>3.6944444444444446</v>
      </c>
      <c r="K22" s="177">
        <f>[2]UEF21!K22</f>
        <v>0</v>
      </c>
      <c r="L22" s="180">
        <f>[2]UEM22!G22</f>
        <v>11.92</v>
      </c>
      <c r="M22" s="180">
        <f>[2]UEM22!H22</f>
        <v>8.83</v>
      </c>
      <c r="N22" s="180">
        <f>[2]UEM22!I22</f>
        <v>13</v>
      </c>
      <c r="O22" s="180">
        <f>[2]UEM22!J22</f>
        <v>11.833333333333334</v>
      </c>
      <c r="P22" s="11">
        <f>[2]UEM22!K22</f>
        <v>9</v>
      </c>
      <c r="Q22" s="181">
        <f>[2]UET23!G22</f>
        <v>12</v>
      </c>
      <c r="R22" s="181">
        <f>[2]UET23!H22</f>
        <v>10</v>
      </c>
      <c r="S22" s="181">
        <f>[2]UET23!I22</f>
        <v>11.333333333333334</v>
      </c>
      <c r="T22" s="11">
        <f>[2]UET23!J22</f>
        <v>3</v>
      </c>
      <c r="U22" s="182">
        <f t="shared" si="0"/>
        <v>6.9</v>
      </c>
      <c r="V22" s="11">
        <f t="shared" si="1"/>
        <v>12</v>
      </c>
      <c r="W22" s="31" t="str">
        <f t="shared" si="2"/>
        <v xml:space="preserve"> </v>
      </c>
    </row>
    <row r="23" spans="1:23" ht="13.5" customHeight="1">
      <c r="A23" s="177">
        <v>11</v>
      </c>
      <c r="B23" s="28" t="s">
        <v>112</v>
      </c>
      <c r="C23" s="178" t="s">
        <v>113</v>
      </c>
      <c r="D23" s="178" t="s">
        <v>114</v>
      </c>
      <c r="E23" s="87" t="s">
        <v>116</v>
      </c>
      <c r="F23" s="179">
        <v>8.4146111111111104</v>
      </c>
      <c r="G23" s="180">
        <f>[2]UEF21!G23</f>
        <v>5</v>
      </c>
      <c r="H23" s="180">
        <f>[2]UEF21!H23</f>
        <v>11</v>
      </c>
      <c r="I23" s="180">
        <f>[2]UEF21!I23</f>
        <v>4.833333333333333</v>
      </c>
      <c r="J23" s="180">
        <f>[2]UEF21!J23</f>
        <v>6.9444444444444438</v>
      </c>
      <c r="K23" s="177">
        <f>[2]UEF21!K23</f>
        <v>6</v>
      </c>
      <c r="L23" s="180">
        <f>[2]UEM22!G23</f>
        <v>14.166666666666668</v>
      </c>
      <c r="M23" s="180">
        <f>[2]UEM22!H23</f>
        <v>8.24</v>
      </c>
      <c r="N23" s="180">
        <f>[2]UEM22!I23</f>
        <v>9.125</v>
      </c>
      <c r="O23" s="180">
        <f>[2]UEM22!J23</f>
        <v>10.048703703703703</v>
      </c>
      <c r="P23" s="11">
        <f>[2]UEM22!K23</f>
        <v>9</v>
      </c>
      <c r="Q23" s="181">
        <f>[2]UET23!G23</f>
        <v>13</v>
      </c>
      <c r="R23" s="181">
        <f>[2]UET23!H23</f>
        <v>11</v>
      </c>
      <c r="S23" s="181">
        <f>[2]UET23!I23</f>
        <v>12.333333333333334</v>
      </c>
      <c r="T23" s="11">
        <f>[2]UET23!J23</f>
        <v>3</v>
      </c>
      <c r="U23" s="182">
        <f t="shared" si="0"/>
        <v>8.4146111111111104</v>
      </c>
      <c r="V23" s="11">
        <f t="shared" si="1"/>
        <v>18</v>
      </c>
      <c r="W23" s="31" t="str">
        <f t="shared" si="2"/>
        <v xml:space="preserve"> </v>
      </c>
    </row>
    <row r="24" spans="1:23" ht="13.5" customHeight="1">
      <c r="A24" s="177">
        <v>12</v>
      </c>
      <c r="B24" s="183" t="s">
        <v>117</v>
      </c>
      <c r="C24" s="184" t="s">
        <v>118</v>
      </c>
      <c r="D24" s="184" t="s">
        <v>119</v>
      </c>
      <c r="E24" s="16" t="s">
        <v>121</v>
      </c>
      <c r="F24" s="179">
        <v>8.8770000000000007</v>
      </c>
      <c r="G24" s="180">
        <f>[2]UEF21!G24</f>
        <v>8.3333333333333339</v>
      </c>
      <c r="H24" s="180">
        <f>[2]UEF21!H24</f>
        <v>7.333333333333333</v>
      </c>
      <c r="I24" s="180">
        <f>[2]UEF21!I24</f>
        <v>6.833333333333333</v>
      </c>
      <c r="J24" s="180">
        <f>[2]UEF21!J24</f>
        <v>7.5</v>
      </c>
      <c r="K24" s="177">
        <f>[2]UEF21!K24</f>
        <v>0</v>
      </c>
      <c r="L24" s="180">
        <f>[2]UEM22!G24</f>
        <v>14.08</v>
      </c>
      <c r="M24" s="180">
        <f>[2]UEM22!H24</f>
        <v>11.25</v>
      </c>
      <c r="N24" s="180">
        <f>[2]UEM22!I24</f>
        <v>8.08</v>
      </c>
      <c r="O24" s="180">
        <f>[2]UEM22!J24</f>
        <v>10.117777777777778</v>
      </c>
      <c r="P24" s="11">
        <f>[2]UEM22!K24</f>
        <v>9</v>
      </c>
      <c r="Q24" s="181">
        <f>[2]UET23!G24</f>
        <v>14</v>
      </c>
      <c r="R24" s="181">
        <f>[2]UET23!H24</f>
        <v>12.25</v>
      </c>
      <c r="S24" s="181">
        <f>[2]UET23!I24</f>
        <v>13.416666666666666</v>
      </c>
      <c r="T24" s="11">
        <f>[2]UET23!J24</f>
        <v>3</v>
      </c>
      <c r="U24" s="182">
        <f t="shared" si="0"/>
        <v>8.8770000000000007</v>
      </c>
      <c r="V24" s="11">
        <f t="shared" si="1"/>
        <v>12</v>
      </c>
      <c r="W24" s="31" t="str">
        <f t="shared" si="2"/>
        <v xml:space="preserve"> </v>
      </c>
    </row>
    <row r="25" spans="1:23" ht="13.5" customHeight="1">
      <c r="A25" s="177">
        <v>13</v>
      </c>
      <c r="B25" s="183" t="s">
        <v>122</v>
      </c>
      <c r="C25" s="184" t="s">
        <v>123</v>
      </c>
      <c r="D25" s="184" t="s">
        <v>124</v>
      </c>
      <c r="E25" s="16" t="s">
        <v>127</v>
      </c>
      <c r="F25" s="179">
        <v>5.3803333333333336</v>
      </c>
      <c r="G25" s="180">
        <f>[2]UEF21!G25</f>
        <v>10</v>
      </c>
      <c r="H25" s="180">
        <f>[2]UEF21!H25</f>
        <v>3.5</v>
      </c>
      <c r="I25" s="180">
        <f>[2]UEF21!I25</f>
        <v>0</v>
      </c>
      <c r="J25" s="180">
        <f>[2]UEF21!J25</f>
        <v>4.5</v>
      </c>
      <c r="K25" s="177">
        <f>[2]UEF21!K25</f>
        <v>6</v>
      </c>
      <c r="L25" s="180">
        <f>[2]UEM22!G25</f>
        <v>11.83</v>
      </c>
      <c r="M25" s="180">
        <f>[2]UEM22!H25</f>
        <v>10</v>
      </c>
      <c r="N25" s="180">
        <f>[2]UEM22!I25</f>
        <v>0.25</v>
      </c>
      <c r="O25" s="180">
        <f>[2]UEM22!J25</f>
        <v>4.9899999999999993</v>
      </c>
      <c r="P25" s="11">
        <f>[2]UEM22!K25</f>
        <v>4</v>
      </c>
      <c r="Q25" s="181">
        <f>[2]UET23!G25</f>
        <v>12</v>
      </c>
      <c r="R25" s="181">
        <f>[2]UET23!H25</f>
        <v>11.5</v>
      </c>
      <c r="S25" s="181">
        <f>[2]UET23!I25</f>
        <v>11.833333333333334</v>
      </c>
      <c r="T25" s="11">
        <f>[2]UET23!J25</f>
        <v>3</v>
      </c>
      <c r="U25" s="182">
        <f t="shared" si="0"/>
        <v>5.3803333333333336</v>
      </c>
      <c r="V25" s="11">
        <f t="shared" si="1"/>
        <v>13</v>
      </c>
      <c r="W25" s="31" t="str">
        <f t="shared" si="2"/>
        <v xml:space="preserve"> </v>
      </c>
    </row>
    <row r="26" spans="1:23" ht="13.5" customHeight="1">
      <c r="A26" s="177">
        <v>14</v>
      </c>
      <c r="B26" s="28" t="s">
        <v>128</v>
      </c>
      <c r="C26" s="178" t="s">
        <v>129</v>
      </c>
      <c r="D26" s="178" t="s">
        <v>130</v>
      </c>
      <c r="E26" s="16" t="s">
        <v>121</v>
      </c>
      <c r="F26" s="179">
        <v>9.6719999999999988</v>
      </c>
      <c r="G26" s="180">
        <f>[2]UEF21!G26</f>
        <v>11.666666666666666</v>
      </c>
      <c r="H26" s="180">
        <f>[2]UEF21!H26</f>
        <v>8.3333333333333339</v>
      </c>
      <c r="I26" s="180">
        <f>[2]UEF21!I26</f>
        <v>5.5</v>
      </c>
      <c r="J26" s="180">
        <f>[2]UEF21!J26</f>
        <v>8.5</v>
      </c>
      <c r="K26" s="177">
        <f>[2]UEF21!K26</f>
        <v>6</v>
      </c>
      <c r="L26" s="180">
        <f>[2]UEM22!G26</f>
        <v>12.75</v>
      </c>
      <c r="M26" s="180">
        <f>[2]UEM22!H26</f>
        <v>10.33</v>
      </c>
      <c r="N26" s="180">
        <f>[2]UEM22!I26</f>
        <v>11.5</v>
      </c>
      <c r="O26" s="180">
        <f>[2]UEM22!J26</f>
        <v>11.517777777777777</v>
      </c>
      <c r="P26" s="11">
        <f>[2]UEM22!K26</f>
        <v>9</v>
      </c>
      <c r="Q26" s="181">
        <f>[2]UET23!G26</f>
        <v>13</v>
      </c>
      <c r="R26" s="181">
        <f>[2]UET23!H26</f>
        <v>7.5</v>
      </c>
      <c r="S26" s="181">
        <f>[2]UET23!I26</f>
        <v>11.166666666666666</v>
      </c>
      <c r="T26" s="11">
        <f>[2]UET23!J26</f>
        <v>3</v>
      </c>
      <c r="U26" s="182">
        <f t="shared" si="0"/>
        <v>9.6719999999999988</v>
      </c>
      <c r="V26" s="11">
        <f t="shared" si="1"/>
        <v>18</v>
      </c>
      <c r="W26" s="31" t="str">
        <f t="shared" si="2"/>
        <v xml:space="preserve"> </v>
      </c>
    </row>
    <row r="27" spans="1:23" ht="13.5" customHeight="1">
      <c r="A27" s="177">
        <v>15</v>
      </c>
      <c r="B27" s="28">
        <v>123008971</v>
      </c>
      <c r="C27" s="178" t="s">
        <v>133</v>
      </c>
      <c r="D27" s="178" t="s">
        <v>134</v>
      </c>
      <c r="E27" s="80" t="s">
        <v>86</v>
      </c>
      <c r="F27" s="179">
        <v>8.7717777777777766</v>
      </c>
      <c r="G27" s="180">
        <f>[2]UEF21!G27</f>
        <v>6.833333333333333</v>
      </c>
      <c r="H27" s="180">
        <f>[2]UEF21!H27</f>
        <v>6.333333333333333</v>
      </c>
      <c r="I27" s="180">
        <f>[2]UEF21!I27</f>
        <v>8.3333333333333339</v>
      </c>
      <c r="J27" s="180">
        <f>[2]UEF21!J27</f>
        <v>7.166666666666667</v>
      </c>
      <c r="K27" s="177">
        <f>[2]UEF21!K27</f>
        <v>0</v>
      </c>
      <c r="L27" s="180">
        <f>[2]UEM22!G27</f>
        <v>11.666666666666668</v>
      </c>
      <c r="M27" s="180">
        <f>[2]UEM22!H27</f>
        <v>10.16</v>
      </c>
      <c r="N27" s="180">
        <f>[2]UEM22!I27</f>
        <v>10</v>
      </c>
      <c r="O27" s="180">
        <f>[2]UEM22!J27</f>
        <v>10.405925925925926</v>
      </c>
      <c r="P27" s="11">
        <f>[2]UEM22!K27</f>
        <v>9</v>
      </c>
      <c r="Q27" s="181">
        <f>[2]UET23!G27</f>
        <v>13.5</v>
      </c>
      <c r="R27" s="181">
        <f>[2]UET23!H27</f>
        <v>13.5</v>
      </c>
      <c r="S27" s="181">
        <f>[2]UET23!I27</f>
        <v>13.5</v>
      </c>
      <c r="T27" s="11">
        <f>[2]UET23!J27</f>
        <v>3</v>
      </c>
      <c r="U27" s="182">
        <f t="shared" si="0"/>
        <v>8.7717777777777766</v>
      </c>
      <c r="V27" s="11">
        <f t="shared" si="1"/>
        <v>12</v>
      </c>
      <c r="W27" s="31" t="str">
        <f t="shared" si="2"/>
        <v xml:space="preserve"> </v>
      </c>
    </row>
    <row r="28" spans="1:23" ht="13.5" customHeight="1">
      <c r="A28" s="177">
        <v>16</v>
      </c>
      <c r="B28" s="35" t="s">
        <v>137</v>
      </c>
      <c r="C28" s="189" t="s">
        <v>138</v>
      </c>
      <c r="D28" s="189" t="s">
        <v>139</v>
      </c>
      <c r="E28" s="79" t="s">
        <v>77</v>
      </c>
      <c r="F28" s="179">
        <v>7.4274999999999993</v>
      </c>
      <c r="G28" s="180">
        <f>[2]UEF21!G28</f>
        <v>4.416666666666667</v>
      </c>
      <c r="H28" s="180">
        <f>[2]UEF21!H28</f>
        <v>6</v>
      </c>
      <c r="I28" s="180">
        <f>[2]UEF21!I28</f>
        <v>6.666666666666667</v>
      </c>
      <c r="J28" s="180">
        <f>[2]UEF21!J28</f>
        <v>5.6944444444444455</v>
      </c>
      <c r="K28" s="177">
        <f>[2]UEF21!K28</f>
        <v>0</v>
      </c>
      <c r="L28" s="180">
        <f>[2]UEM22!G28</f>
        <v>13</v>
      </c>
      <c r="M28" s="180">
        <f>[2]UEM22!H28</f>
        <v>11.41</v>
      </c>
      <c r="N28" s="180">
        <f>[2]UEM22!I28</f>
        <v>8.2349999999999994</v>
      </c>
      <c r="O28" s="180">
        <f>[2]UEM22!J28</f>
        <v>9.9994444444444444</v>
      </c>
      <c r="P28" s="11">
        <f>[2]UEM22!K28</f>
        <v>9</v>
      </c>
      <c r="Q28" s="181">
        <f>[2]UET23!G28</f>
        <v>10</v>
      </c>
      <c r="R28" s="181">
        <f>[2]UET23!H28</f>
        <v>10.33</v>
      </c>
      <c r="S28" s="181">
        <f>[2]UET23!I28</f>
        <v>10.11</v>
      </c>
      <c r="T28" s="11">
        <f>[2]UET23!J28</f>
        <v>3</v>
      </c>
      <c r="U28" s="182">
        <f t="shared" si="0"/>
        <v>7.4274999999999993</v>
      </c>
      <c r="V28" s="11">
        <f t="shared" si="1"/>
        <v>12</v>
      </c>
      <c r="W28" s="31" t="str">
        <f t="shared" si="2"/>
        <v xml:space="preserve"> </v>
      </c>
    </row>
    <row r="29" spans="1:23" ht="13.5" customHeight="1">
      <c r="A29" s="177">
        <v>17</v>
      </c>
      <c r="B29" s="17" t="s">
        <v>141</v>
      </c>
      <c r="C29" s="187" t="s">
        <v>142</v>
      </c>
      <c r="D29" s="187" t="s">
        <v>143</v>
      </c>
      <c r="E29" s="80" t="s">
        <v>146</v>
      </c>
      <c r="F29" s="179">
        <v>8.6761666666666653</v>
      </c>
      <c r="G29" s="180">
        <f>[2]UEF21!G29</f>
        <v>6.333333333333333</v>
      </c>
      <c r="H29" s="180">
        <f>[2]UEF21!H29</f>
        <v>11.833333333333334</v>
      </c>
      <c r="I29" s="180">
        <f>[2]UEF21!I29</f>
        <v>5</v>
      </c>
      <c r="J29" s="180">
        <f>[2]UEF21!J29</f>
        <v>7.7222222222222223</v>
      </c>
      <c r="K29" s="177">
        <f>[2]UEF21!K29</f>
        <v>6</v>
      </c>
      <c r="L29" s="180">
        <f>[2]UEM22!G29</f>
        <v>13.83</v>
      </c>
      <c r="M29" s="180">
        <f>[2]UEM22!H29</f>
        <v>9.5</v>
      </c>
      <c r="N29" s="180">
        <f>[2]UEM22!I29</f>
        <v>8.125</v>
      </c>
      <c r="O29" s="180">
        <f>[2]UEM22!J29</f>
        <v>9.6983333333333324</v>
      </c>
      <c r="P29" s="11">
        <f>[2]UEM22!K29</f>
        <v>2</v>
      </c>
      <c r="Q29" s="181">
        <f>[2]UET23!G29</f>
        <v>11</v>
      </c>
      <c r="R29" s="181">
        <f>[2]UET23!H29</f>
        <v>12</v>
      </c>
      <c r="S29" s="181">
        <f>[2]UET23!I29</f>
        <v>11.333333333333334</v>
      </c>
      <c r="T29" s="11">
        <f>[2]UET23!J29</f>
        <v>3</v>
      </c>
      <c r="U29" s="182">
        <f t="shared" si="0"/>
        <v>8.6761666666666653</v>
      </c>
      <c r="V29" s="11">
        <f t="shared" si="1"/>
        <v>11</v>
      </c>
      <c r="W29" s="31" t="str">
        <f t="shared" si="2"/>
        <v xml:space="preserve"> </v>
      </c>
    </row>
    <row r="30" spans="1:23" ht="13.5" customHeight="1">
      <c r="A30" s="177">
        <v>18</v>
      </c>
      <c r="B30" s="28">
        <v>123011298</v>
      </c>
      <c r="C30" s="178" t="s">
        <v>147</v>
      </c>
      <c r="D30" s="178" t="s">
        <v>148</v>
      </c>
      <c r="E30" s="80" t="s">
        <v>86</v>
      </c>
      <c r="F30" s="179">
        <v>8.5277777777777768</v>
      </c>
      <c r="G30" s="180">
        <f>[2]UEF21!G30</f>
        <v>5.333333333333333</v>
      </c>
      <c r="H30" s="180">
        <f>[2]UEF21!H30</f>
        <v>10</v>
      </c>
      <c r="I30" s="180">
        <f>[2]UEF21!I30</f>
        <v>7.5</v>
      </c>
      <c r="J30" s="180">
        <f>[2]UEF21!J30</f>
        <v>7.6111111111111107</v>
      </c>
      <c r="K30" s="177">
        <f>[2]UEF21!K30</f>
        <v>6</v>
      </c>
      <c r="L30" s="180">
        <f>[2]UEM22!G30</f>
        <v>11</v>
      </c>
      <c r="M30" s="180">
        <f>[2]UEM22!H30</f>
        <v>8.6666666666666661</v>
      </c>
      <c r="N30" s="180">
        <f>[2]UEM22!I30</f>
        <v>11</v>
      </c>
      <c r="O30" s="180">
        <f>[2]UEM22!J30</f>
        <v>10.481481481481481</v>
      </c>
      <c r="P30" s="11">
        <f>[2]UEM22!K30</f>
        <v>9</v>
      </c>
      <c r="Q30" s="181">
        <f>[2]UET23!G30</f>
        <v>6</v>
      </c>
      <c r="R30" s="181">
        <f>[2]UET23!H30</f>
        <v>12.5</v>
      </c>
      <c r="S30" s="181">
        <f>[2]UET23!I30</f>
        <v>8.1666666666666661</v>
      </c>
      <c r="T30" s="11">
        <f>[2]UET23!J30</f>
        <v>1</v>
      </c>
      <c r="U30" s="182">
        <f t="shared" si="0"/>
        <v>8.5277777777777768</v>
      </c>
      <c r="V30" s="11">
        <f t="shared" si="1"/>
        <v>16</v>
      </c>
      <c r="W30" s="31" t="str">
        <f t="shared" si="2"/>
        <v xml:space="preserve"> </v>
      </c>
    </row>
    <row r="31" spans="1:23" ht="13.5" customHeight="1">
      <c r="A31" s="177">
        <v>19</v>
      </c>
      <c r="B31" s="17">
        <v>123012098</v>
      </c>
      <c r="C31" s="187" t="s">
        <v>150</v>
      </c>
      <c r="D31" s="187" t="s">
        <v>151</v>
      </c>
      <c r="E31" s="16" t="s">
        <v>153</v>
      </c>
      <c r="F31" s="179">
        <v>9.3874999999999993</v>
      </c>
      <c r="G31" s="180">
        <f>[2]UEF21!G31</f>
        <v>8.5</v>
      </c>
      <c r="H31" s="180">
        <f>[2]UEF21!H31</f>
        <v>10</v>
      </c>
      <c r="I31" s="180">
        <f>[2]UEF21!I31</f>
        <v>6.416666666666667</v>
      </c>
      <c r="J31" s="180">
        <f>[2]UEF21!J31</f>
        <v>8.3055555555555554</v>
      </c>
      <c r="K31" s="177">
        <f>[2]UEF21!K31</f>
        <v>6</v>
      </c>
      <c r="L31" s="180">
        <f>[2]UEM22!G31</f>
        <v>12.5</v>
      </c>
      <c r="M31" s="180">
        <f>[2]UEM22!H31</f>
        <v>11.5</v>
      </c>
      <c r="N31" s="180">
        <f>[2]UEM22!I31</f>
        <v>10.375</v>
      </c>
      <c r="O31" s="180">
        <f>[2]UEM22!J31</f>
        <v>11.097222222222221</v>
      </c>
      <c r="P31" s="11">
        <f>[2]UEM22!K31</f>
        <v>9</v>
      </c>
      <c r="Q31" s="181">
        <f>[2]UET23!G31</f>
        <v>13.5</v>
      </c>
      <c r="R31" s="181">
        <f>[2]UET23!H31</f>
        <v>12.25</v>
      </c>
      <c r="S31" s="181">
        <f>[2]UET23!I31</f>
        <v>13.083333333333334</v>
      </c>
      <c r="T31" s="11">
        <f>[2]UET23!J31</f>
        <v>3</v>
      </c>
      <c r="U31" s="182">
        <f t="shared" si="0"/>
        <v>9.6208333333333336</v>
      </c>
      <c r="V31" s="11">
        <f t="shared" si="1"/>
        <v>18</v>
      </c>
      <c r="W31" s="31" t="str">
        <f t="shared" si="2"/>
        <v xml:space="preserve"> </v>
      </c>
    </row>
    <row r="32" spans="1:23" ht="13.5" customHeight="1">
      <c r="A32" s="177">
        <v>20</v>
      </c>
      <c r="B32" s="28" t="s">
        <v>154</v>
      </c>
      <c r="C32" s="178" t="s">
        <v>155</v>
      </c>
      <c r="D32" s="178" t="s">
        <v>156</v>
      </c>
      <c r="E32" s="79" t="s">
        <v>77</v>
      </c>
      <c r="F32" s="179">
        <v>6.8178333333333319</v>
      </c>
      <c r="G32" s="180">
        <f>[2]UEF21!G32</f>
        <v>1.5</v>
      </c>
      <c r="H32" s="180">
        <f>[2]UEF21!H32</f>
        <v>7.333333333333333</v>
      </c>
      <c r="I32" s="180">
        <f>[2]UEF21!I32</f>
        <v>3.1666666666666665</v>
      </c>
      <c r="J32" s="180">
        <f>[2]UEF21!J32</f>
        <v>3.9999999999999996</v>
      </c>
      <c r="K32" s="177">
        <f>[2]UEF21!K32</f>
        <v>0</v>
      </c>
      <c r="L32" s="180">
        <f>[2]UEM22!G32</f>
        <v>10</v>
      </c>
      <c r="M32" s="180">
        <f>[2]UEM22!H32</f>
        <v>7.33</v>
      </c>
      <c r="N32" s="180">
        <f>[2]UEM22!I32</f>
        <v>12.625</v>
      </c>
      <c r="O32" s="180">
        <f>[2]UEM22!J32</f>
        <v>10.865</v>
      </c>
      <c r="P32" s="11">
        <f>[2]UEM22!K32</f>
        <v>9</v>
      </c>
      <c r="Q32" s="181">
        <f>[2]UET23!G32</f>
        <v>10</v>
      </c>
      <c r="R32" s="181">
        <f>[2]UET23!H32</f>
        <v>14.75</v>
      </c>
      <c r="S32" s="181">
        <f>[2]UET23!I32</f>
        <v>11.583333333333334</v>
      </c>
      <c r="T32" s="11">
        <f>[2]UET23!J32</f>
        <v>3</v>
      </c>
      <c r="U32" s="182">
        <f t="shared" si="0"/>
        <v>6.8178333333333319</v>
      </c>
      <c r="V32" s="11">
        <f t="shared" si="1"/>
        <v>12</v>
      </c>
      <c r="W32" s="31" t="str">
        <f t="shared" si="2"/>
        <v xml:space="preserve"> </v>
      </c>
    </row>
    <row r="33" spans="1:23" ht="13.5" customHeight="1">
      <c r="A33" s="177">
        <v>21</v>
      </c>
      <c r="B33" s="17" t="s">
        <v>159</v>
      </c>
      <c r="C33" s="178" t="s">
        <v>160</v>
      </c>
      <c r="D33" s="178" t="s">
        <v>161</v>
      </c>
      <c r="E33" s="80" t="s">
        <v>86</v>
      </c>
      <c r="F33" s="179">
        <v>7.3831666666666669</v>
      </c>
      <c r="G33" s="180">
        <f>[2]UEF21!G33</f>
        <v>5.5</v>
      </c>
      <c r="H33" s="180">
        <f>[2]UEF21!H33</f>
        <v>10</v>
      </c>
      <c r="I33" s="180">
        <f>[2]UEF21!I33</f>
        <v>2.6666666666666665</v>
      </c>
      <c r="J33" s="180">
        <f>[2]UEF21!J33</f>
        <v>6.0555555555555562</v>
      </c>
      <c r="K33" s="177">
        <f>[2]UEF21!K33</f>
        <v>6</v>
      </c>
      <c r="L33" s="180">
        <f>[2]UEM22!G33</f>
        <v>11.66</v>
      </c>
      <c r="M33" s="180">
        <f>[2]UEM22!H33</f>
        <v>10.75</v>
      </c>
      <c r="N33" s="180">
        <f>[2]UEM22!I33</f>
        <v>9.0350000000000001</v>
      </c>
      <c r="O33" s="180">
        <f>[2]UEM22!J33</f>
        <v>9.9994444444444444</v>
      </c>
      <c r="P33" s="11">
        <f>[2]UEM22!K33</f>
        <v>9</v>
      </c>
      <c r="Q33" s="181">
        <f>[2]UET23!G33</f>
        <v>7</v>
      </c>
      <c r="R33" s="181">
        <f>[2]UET23!H33</f>
        <v>10.5</v>
      </c>
      <c r="S33" s="181">
        <f>[2]UET23!I33</f>
        <v>8.1666666666666661</v>
      </c>
      <c r="T33" s="11">
        <f>[2]UET23!J33</f>
        <v>1</v>
      </c>
      <c r="U33" s="182">
        <f t="shared" si="0"/>
        <v>7.4498333333333333</v>
      </c>
      <c r="V33" s="11">
        <f t="shared" si="1"/>
        <v>16</v>
      </c>
      <c r="W33" s="31" t="str">
        <f t="shared" si="2"/>
        <v xml:space="preserve"> </v>
      </c>
    </row>
    <row r="34" spans="1:23" ht="13.5" customHeight="1">
      <c r="A34" s="177">
        <v>22</v>
      </c>
      <c r="B34" s="28" t="s">
        <v>164</v>
      </c>
      <c r="C34" s="178" t="s">
        <v>165</v>
      </c>
      <c r="D34" s="178" t="s">
        <v>166</v>
      </c>
      <c r="E34" s="86" t="s">
        <v>111</v>
      </c>
      <c r="F34" s="179">
        <v>9.5152777777777793</v>
      </c>
      <c r="G34" s="180">
        <f>[2]UEF21!G34</f>
        <v>7.5</v>
      </c>
      <c r="H34" s="180">
        <f>[2]UEF21!H34</f>
        <v>10.5</v>
      </c>
      <c r="I34" s="180">
        <f>[2]UEF21!I34</f>
        <v>7.166666666666667</v>
      </c>
      <c r="J34" s="180">
        <f>[2]UEF21!J34</f>
        <v>8.3888888888888893</v>
      </c>
      <c r="K34" s="177">
        <f>[2]UEF21!K34</f>
        <v>6</v>
      </c>
      <c r="L34" s="180">
        <f>[2]UEM22!G34</f>
        <v>14</v>
      </c>
      <c r="M34" s="180">
        <f>[2]UEM22!H34</f>
        <v>12.666666666666668</v>
      </c>
      <c r="N34" s="180">
        <f>[2]UEM22!I34</f>
        <v>10.125</v>
      </c>
      <c r="O34" s="180">
        <f>[2]UEM22!J34</f>
        <v>11.550925925925927</v>
      </c>
      <c r="P34" s="11">
        <f>[2]UEM22!K34</f>
        <v>9</v>
      </c>
      <c r="Q34" s="181">
        <f>[2]UET23!G34</f>
        <v>11.5</v>
      </c>
      <c r="R34" s="181">
        <f>[2]UET23!H34</f>
        <v>7.5</v>
      </c>
      <c r="S34" s="181">
        <f>[2]UET23!I34</f>
        <v>10.166666666666666</v>
      </c>
      <c r="T34" s="11">
        <f>[2]UET23!J34</f>
        <v>3</v>
      </c>
      <c r="U34" s="182">
        <f t="shared" si="0"/>
        <v>9.5152777777777793</v>
      </c>
      <c r="V34" s="11">
        <f t="shared" si="1"/>
        <v>18</v>
      </c>
      <c r="W34" s="31" t="str">
        <f t="shared" si="2"/>
        <v xml:space="preserve"> </v>
      </c>
    </row>
    <row r="35" spans="1:23" ht="13.5" customHeight="1">
      <c r="A35" s="177">
        <v>23</v>
      </c>
      <c r="B35" s="28" t="s">
        <v>168</v>
      </c>
      <c r="C35" s="187" t="s">
        <v>169</v>
      </c>
      <c r="D35" s="187" t="s">
        <v>170</v>
      </c>
      <c r="E35" s="79" t="s">
        <v>77</v>
      </c>
      <c r="F35" s="179">
        <v>9.5900555555555549</v>
      </c>
      <c r="G35" s="180">
        <f>[2]UEF21!G35</f>
        <v>10</v>
      </c>
      <c r="H35" s="180">
        <f>[2]UEF21!H35</f>
        <v>10</v>
      </c>
      <c r="I35" s="180">
        <f>[2]UEF21!I35</f>
        <v>6.666666666666667</v>
      </c>
      <c r="J35" s="180">
        <f>[2]UEF21!J35</f>
        <v>8.8888888888888893</v>
      </c>
      <c r="K35" s="177">
        <f>[2]UEF21!K35</f>
        <v>12</v>
      </c>
      <c r="L35" s="180">
        <f>[2]UEM22!G35</f>
        <v>11.08</v>
      </c>
      <c r="M35" s="180">
        <f>[2]UEM22!H35</f>
        <v>9.8333333333333321</v>
      </c>
      <c r="N35" s="180">
        <f>[2]UEM22!I35</f>
        <v>9.375</v>
      </c>
      <c r="O35" s="180">
        <f>[2]UEM22!J35</f>
        <v>9.8557407407407407</v>
      </c>
      <c r="P35" s="11">
        <f>[2]UEM22!K35</f>
        <v>2</v>
      </c>
      <c r="Q35" s="181">
        <f>[2]UET23!G35</f>
        <v>13.5</v>
      </c>
      <c r="R35" s="181">
        <f>[2]UET23!H35</f>
        <v>12</v>
      </c>
      <c r="S35" s="181">
        <f>[2]UET23!I35</f>
        <v>13</v>
      </c>
      <c r="T35" s="11">
        <f>[2]UET23!J35</f>
        <v>3</v>
      </c>
      <c r="U35" s="182">
        <f t="shared" si="0"/>
        <v>9.5900555555555549</v>
      </c>
      <c r="V35" s="11">
        <f t="shared" si="1"/>
        <v>17</v>
      </c>
      <c r="W35" s="31" t="str">
        <f t="shared" si="2"/>
        <v xml:space="preserve"> </v>
      </c>
    </row>
    <row r="36" spans="1:23" ht="13.5" customHeight="1">
      <c r="A36" s="177">
        <v>24</v>
      </c>
      <c r="B36" s="28">
        <v>123011522</v>
      </c>
      <c r="C36" s="187" t="s">
        <v>169</v>
      </c>
      <c r="D36" s="187" t="s">
        <v>68</v>
      </c>
      <c r="E36" s="79" t="s">
        <v>77</v>
      </c>
      <c r="F36" s="179">
        <v>8.5303333333333331</v>
      </c>
      <c r="G36" s="180">
        <f>[2]UEF21!G36</f>
        <v>6.25</v>
      </c>
      <c r="H36" s="180">
        <f>[2]UEF21!H36</f>
        <v>10</v>
      </c>
      <c r="I36" s="180">
        <f>[2]UEF21!I36</f>
        <v>3.3333333333333335</v>
      </c>
      <c r="J36" s="180">
        <f>[2]UEF21!J36</f>
        <v>6.5277777777777777</v>
      </c>
      <c r="K36" s="177">
        <f>[2]UEF21!K36</f>
        <v>6</v>
      </c>
      <c r="L36" s="180">
        <f>[2]UEM22!G36</f>
        <v>14.33</v>
      </c>
      <c r="M36" s="180">
        <f>[2]UEM22!H36</f>
        <v>9.5</v>
      </c>
      <c r="N36" s="180">
        <f>[2]UEM22!I36</f>
        <v>11.75</v>
      </c>
      <c r="O36" s="180">
        <f>[2]UEM22!J36</f>
        <v>11.823333333333332</v>
      </c>
      <c r="P36" s="11">
        <f>[2]UEM22!K36</f>
        <v>9</v>
      </c>
      <c r="Q36" s="181">
        <f>[2]UET23!G36</f>
        <v>10.5</v>
      </c>
      <c r="R36" s="181">
        <f>[2]UET23!H36</f>
        <v>11</v>
      </c>
      <c r="S36" s="181">
        <f>[2]UET23!I36</f>
        <v>10.666666666666666</v>
      </c>
      <c r="T36" s="11">
        <f>[2]UET23!J36</f>
        <v>3</v>
      </c>
      <c r="U36" s="182">
        <f t="shared" si="0"/>
        <v>8.5303333333333331</v>
      </c>
      <c r="V36" s="11">
        <f t="shared" si="1"/>
        <v>18</v>
      </c>
      <c r="W36" s="31" t="str">
        <f t="shared" si="2"/>
        <v xml:space="preserve"> </v>
      </c>
    </row>
    <row r="37" spans="1:23" ht="13.5" customHeight="1">
      <c r="A37" s="177">
        <v>25</v>
      </c>
      <c r="B37" s="33">
        <v>123011973</v>
      </c>
      <c r="C37" s="178" t="s">
        <v>175</v>
      </c>
      <c r="D37" s="178" t="s">
        <v>176</v>
      </c>
      <c r="E37" s="87" t="s">
        <v>116</v>
      </c>
      <c r="F37" s="179">
        <v>8.87638888888889</v>
      </c>
      <c r="G37" s="180">
        <f>[2]UEF21!G37</f>
        <v>4.5</v>
      </c>
      <c r="H37" s="180">
        <f>[2]UEF21!H37</f>
        <v>10.166666666666666</v>
      </c>
      <c r="I37" s="180">
        <f>[2]UEF21!I37</f>
        <v>7.083333333333333</v>
      </c>
      <c r="J37" s="180">
        <f>[2]UEF21!J37</f>
        <v>7.25</v>
      </c>
      <c r="K37" s="177">
        <f>[2]UEF21!K37</f>
        <v>6</v>
      </c>
      <c r="L37" s="180">
        <f>[2]UEM22!G37</f>
        <v>15</v>
      </c>
      <c r="M37" s="180">
        <f>[2]UEM22!H37</f>
        <v>11.333333333333334</v>
      </c>
      <c r="N37" s="180">
        <f>[2]UEM22!I37</f>
        <v>9.625</v>
      </c>
      <c r="O37" s="180">
        <f>[2]UEM22!J37</f>
        <v>11.199074074074074</v>
      </c>
      <c r="P37" s="11">
        <f>[2]UEM22!K37</f>
        <v>9</v>
      </c>
      <c r="Q37" s="181">
        <f>[2]UET23!G37</f>
        <v>12</v>
      </c>
      <c r="R37" s="181">
        <f>[2]UET23!H37</f>
        <v>11</v>
      </c>
      <c r="S37" s="181">
        <f>[2]UET23!I37</f>
        <v>11.666666666666666</v>
      </c>
      <c r="T37" s="11">
        <f>[2]UET23!J37</f>
        <v>3</v>
      </c>
      <c r="U37" s="182">
        <f t="shared" si="0"/>
        <v>8.87638888888889</v>
      </c>
      <c r="V37" s="11">
        <f t="shared" si="1"/>
        <v>18</v>
      </c>
      <c r="W37" s="31" t="str">
        <f t="shared" si="2"/>
        <v xml:space="preserve"> </v>
      </c>
    </row>
    <row r="38" spans="1:23" ht="13.5" customHeight="1">
      <c r="A38" s="177">
        <v>26</v>
      </c>
      <c r="B38" s="17" t="s">
        <v>178</v>
      </c>
      <c r="C38" s="178" t="s">
        <v>179</v>
      </c>
      <c r="D38" s="178" t="s">
        <v>180</v>
      </c>
      <c r="E38" s="16" t="s">
        <v>153</v>
      </c>
      <c r="F38" s="179">
        <v>9.5174166666666657</v>
      </c>
      <c r="G38" s="180">
        <f>[2]UEF21!G38</f>
        <v>10</v>
      </c>
      <c r="H38" s="180">
        <f>[2]UEF21!H38</f>
        <v>7.666666666666667</v>
      </c>
      <c r="I38" s="180">
        <f>[2]UEF21!I38</f>
        <v>9.3333333333333339</v>
      </c>
      <c r="J38" s="180">
        <f>[2]UEF21!J38</f>
        <v>9</v>
      </c>
      <c r="K38" s="177">
        <f>[2]UEF21!K38</f>
        <v>6</v>
      </c>
      <c r="L38" s="180">
        <f>[2]UEM22!G38</f>
        <v>12.6</v>
      </c>
      <c r="M38" s="180">
        <f>[2]UEM22!H38</f>
        <v>11.58</v>
      </c>
      <c r="N38" s="180">
        <f>[2]UEM22!I38</f>
        <v>8.3324999999999996</v>
      </c>
      <c r="O38" s="180">
        <f>[2]UEM22!J38</f>
        <v>10.0025</v>
      </c>
      <c r="P38" s="11">
        <f>[2]UEM22!K38</f>
        <v>9</v>
      </c>
      <c r="Q38" s="181">
        <f>[2]UET23!G38</f>
        <v>10</v>
      </c>
      <c r="R38" s="181">
        <f>[2]UET23!H38</f>
        <v>13.5</v>
      </c>
      <c r="S38" s="181">
        <f>[2]UET23!I38</f>
        <v>11.166666666666666</v>
      </c>
      <c r="T38" s="11">
        <f>[2]UET23!J38</f>
        <v>3</v>
      </c>
      <c r="U38" s="182">
        <f t="shared" si="0"/>
        <v>9.5174166666666657</v>
      </c>
      <c r="V38" s="11">
        <f t="shared" si="1"/>
        <v>18</v>
      </c>
      <c r="W38" s="31" t="str">
        <f t="shared" si="2"/>
        <v xml:space="preserve"> </v>
      </c>
    </row>
    <row r="39" spans="1:23" ht="13.5" customHeight="1">
      <c r="A39" s="177">
        <v>27</v>
      </c>
      <c r="B39" s="33" t="s">
        <v>182</v>
      </c>
      <c r="C39" s="178" t="s">
        <v>183</v>
      </c>
      <c r="D39" s="178" t="s">
        <v>184</v>
      </c>
      <c r="E39" s="80" t="s">
        <v>86</v>
      </c>
      <c r="F39" s="179">
        <v>8.7336666666666662</v>
      </c>
      <c r="G39" s="180">
        <f>[2]UEF21!G39</f>
        <v>8.3333333333333339</v>
      </c>
      <c r="H39" s="180">
        <f>[2]UEF21!H39</f>
        <v>10</v>
      </c>
      <c r="I39" s="180">
        <f>[2]UEF21!I39</f>
        <v>4.333333333333333</v>
      </c>
      <c r="J39" s="180">
        <f>[2]UEF21!J39</f>
        <v>7.5555555555555562</v>
      </c>
      <c r="K39" s="177">
        <f>[2]UEF21!K39</f>
        <v>6</v>
      </c>
      <c r="L39" s="180">
        <f>[2]UEM22!G39</f>
        <v>12</v>
      </c>
      <c r="M39" s="180">
        <f>[2]UEM22!H39</f>
        <v>10.83</v>
      </c>
      <c r="N39" s="180">
        <f>[2]UEM22!I39</f>
        <v>8.870000000000001</v>
      </c>
      <c r="O39" s="180">
        <f>[2]UEM22!J39</f>
        <v>10.001111111111111</v>
      </c>
      <c r="P39" s="11">
        <f>[2]UEM22!K39</f>
        <v>9</v>
      </c>
      <c r="Q39" s="181">
        <f>[2]UET23!G39</f>
        <v>13</v>
      </c>
      <c r="R39" s="181">
        <f>[2]UET23!H39</f>
        <v>10</v>
      </c>
      <c r="S39" s="181">
        <f>[2]UET23!I39</f>
        <v>12</v>
      </c>
      <c r="T39" s="11">
        <f>[2]UET23!J39</f>
        <v>3</v>
      </c>
      <c r="U39" s="182">
        <f t="shared" si="0"/>
        <v>8.7336666666666662</v>
      </c>
      <c r="V39" s="11">
        <f t="shared" si="1"/>
        <v>18</v>
      </c>
      <c r="W39" s="31" t="str">
        <f t="shared" si="2"/>
        <v xml:space="preserve"> </v>
      </c>
    </row>
    <row r="40" spans="1:23" ht="13.5" customHeight="1">
      <c r="A40" s="177">
        <v>28</v>
      </c>
      <c r="B40" s="28">
        <v>123003046</v>
      </c>
      <c r="C40" s="178" t="s">
        <v>187</v>
      </c>
      <c r="D40" s="178" t="s">
        <v>188</v>
      </c>
      <c r="E40" s="80" t="s">
        <v>146</v>
      </c>
      <c r="F40" s="179">
        <v>9.83912962962963</v>
      </c>
      <c r="G40" s="180">
        <f>[2]UEF21!G40</f>
        <v>8.1666666666666661</v>
      </c>
      <c r="H40" s="180">
        <f>[2]UEF21!H40</f>
        <v>10.333333333333334</v>
      </c>
      <c r="I40" s="180">
        <f>[2]UEF21!I40</f>
        <v>6.5</v>
      </c>
      <c r="J40" s="180">
        <f>[2]UEF21!J40</f>
        <v>8.3333333333333339</v>
      </c>
      <c r="K40" s="177">
        <f>[2]UEF21!K40</f>
        <v>6</v>
      </c>
      <c r="L40" s="180">
        <f>[2]UEM22!G40</f>
        <v>11.194444444444445</v>
      </c>
      <c r="M40" s="180">
        <f>[2]UEM22!H40</f>
        <v>12.33</v>
      </c>
      <c r="N40" s="180">
        <f>[2]UEM22!I40</f>
        <v>11.625</v>
      </c>
      <c r="O40" s="180">
        <f>[2]UEM22!J40</f>
        <v>11.685987654320988</v>
      </c>
      <c r="P40" s="11">
        <f>[2]UEM22!K40</f>
        <v>9</v>
      </c>
      <c r="Q40" s="181">
        <f>[2]UET23!G40</f>
        <v>14</v>
      </c>
      <c r="R40" s="181">
        <f>[2]UET23!H40</f>
        <v>12</v>
      </c>
      <c r="S40" s="181">
        <f>[2]UET23!I40</f>
        <v>13.333333333333334</v>
      </c>
      <c r="T40" s="11">
        <f>[2]UET23!J40</f>
        <v>3</v>
      </c>
      <c r="U40" s="182">
        <f t="shared" si="0"/>
        <v>9.83912962962963</v>
      </c>
      <c r="V40" s="11">
        <f t="shared" si="1"/>
        <v>18</v>
      </c>
      <c r="W40" s="31" t="str">
        <f t="shared" si="2"/>
        <v xml:space="preserve"> </v>
      </c>
    </row>
    <row r="41" spans="1:23" ht="13.5" customHeight="1">
      <c r="A41" s="177">
        <v>29</v>
      </c>
      <c r="B41" s="183" t="s">
        <v>190</v>
      </c>
      <c r="C41" s="184" t="s">
        <v>191</v>
      </c>
      <c r="D41" s="184" t="s">
        <v>192</v>
      </c>
      <c r="E41" s="16" t="s">
        <v>194</v>
      </c>
      <c r="F41" s="179">
        <v>8.7673333333333332</v>
      </c>
      <c r="G41" s="180">
        <f>[2]UEF21!G41</f>
        <v>10.58</v>
      </c>
      <c r="H41" s="180">
        <f>[2]UEF21!H41</f>
        <v>10</v>
      </c>
      <c r="I41" s="180">
        <f>[2]UEF21!I41</f>
        <v>5</v>
      </c>
      <c r="J41" s="180">
        <f>[2]UEF21!J41</f>
        <v>8.5266666666666655</v>
      </c>
      <c r="K41" s="177">
        <f>[2]UEF21!K41</f>
        <v>12</v>
      </c>
      <c r="L41" s="180">
        <f>[2]UEM22!G41</f>
        <v>13.95</v>
      </c>
      <c r="M41" s="180">
        <f>[2]UEM22!H41</f>
        <v>7.32</v>
      </c>
      <c r="N41" s="180">
        <f>[2]UEM22!I41</f>
        <v>10</v>
      </c>
      <c r="O41" s="180">
        <f>[2]UEM22!J41</f>
        <v>10.282222222222222</v>
      </c>
      <c r="P41" s="11">
        <f>[2]UEM22!K41</f>
        <v>9</v>
      </c>
      <c r="Q41" s="181">
        <f>[2]UET23!G41</f>
        <v>12</v>
      </c>
      <c r="R41" s="181">
        <f>[2]UET23!H41</f>
        <v>11</v>
      </c>
      <c r="S41" s="181">
        <f>[2]UET23!I41</f>
        <v>11.666666666666666</v>
      </c>
      <c r="T41" s="11">
        <f>[2]UET23!J41</f>
        <v>3</v>
      </c>
      <c r="U41" s="182">
        <f t="shared" si="0"/>
        <v>9.3673333333333328</v>
      </c>
      <c r="V41" s="11">
        <f t="shared" si="1"/>
        <v>24</v>
      </c>
      <c r="W41" s="31" t="str">
        <f t="shared" si="2"/>
        <v xml:space="preserve"> </v>
      </c>
    </row>
    <row r="42" spans="1:23" ht="13.5" customHeight="1">
      <c r="A42" s="177">
        <v>30</v>
      </c>
      <c r="B42" s="17" t="s">
        <v>195</v>
      </c>
      <c r="C42" s="187" t="s">
        <v>196</v>
      </c>
      <c r="D42" s="187" t="s">
        <v>197</v>
      </c>
      <c r="E42" s="79" t="s">
        <v>77</v>
      </c>
      <c r="F42" s="179">
        <v>8.0333333333333332</v>
      </c>
      <c r="G42" s="180">
        <f>[2]UEF21!G42</f>
        <v>10</v>
      </c>
      <c r="H42" s="180">
        <f>[2]UEF21!H42</f>
        <v>8</v>
      </c>
      <c r="I42" s="180">
        <f>[2]UEF21!I42</f>
        <v>7.5</v>
      </c>
      <c r="J42" s="180">
        <f>[2]UEF21!J42</f>
        <v>8.5</v>
      </c>
      <c r="K42" s="177">
        <f>[2]UEF21!K42</f>
        <v>6</v>
      </c>
      <c r="L42" s="180">
        <f>[2]UEM22!G42</f>
        <v>14.1</v>
      </c>
      <c r="M42" s="180">
        <f>[2]UEM22!H42</f>
        <v>10</v>
      </c>
      <c r="N42" s="180">
        <f>[2]UEM22!I42</f>
        <v>8.36</v>
      </c>
      <c r="O42" s="180">
        <f>[2]UEM22!J42</f>
        <v>10</v>
      </c>
      <c r="P42" s="11">
        <f>[2]UEM22!K42</f>
        <v>9</v>
      </c>
      <c r="Q42" s="181">
        <f>[2]UET23!G42</f>
        <v>13</v>
      </c>
      <c r="R42" s="181">
        <f>[2]UET23!H42</f>
        <v>8</v>
      </c>
      <c r="S42" s="181">
        <f>[2]UET23!I42</f>
        <v>11.333333333333334</v>
      </c>
      <c r="T42" s="11">
        <f>[2]UET23!J42</f>
        <v>3</v>
      </c>
      <c r="U42" s="182">
        <f t="shared" si="0"/>
        <v>9.2333333333333325</v>
      </c>
      <c r="V42" s="11">
        <f t="shared" si="1"/>
        <v>18</v>
      </c>
      <c r="W42" s="31" t="str">
        <f t="shared" si="2"/>
        <v xml:space="preserve"> </v>
      </c>
    </row>
    <row r="43" spans="1:23" ht="13.5" customHeight="1">
      <c r="A43" s="177">
        <v>31</v>
      </c>
      <c r="B43" s="17" t="s">
        <v>200</v>
      </c>
      <c r="C43" s="178" t="s">
        <v>201</v>
      </c>
      <c r="D43" s="178" t="s">
        <v>202</v>
      </c>
      <c r="E43" s="79" t="s">
        <v>77</v>
      </c>
      <c r="F43" s="179">
        <v>9.4868055555555539</v>
      </c>
      <c r="G43" s="180">
        <f>[2]UEF21!G43</f>
        <v>10</v>
      </c>
      <c r="H43" s="180">
        <f>[2]UEF21!H43</f>
        <v>10.333333333333334</v>
      </c>
      <c r="I43" s="180">
        <f>[2]UEF21!I43</f>
        <v>4.833333333333333</v>
      </c>
      <c r="J43" s="180">
        <f>[2]UEF21!J43</f>
        <v>8.3888888888888893</v>
      </c>
      <c r="K43" s="177">
        <f>[2]UEF21!K43</f>
        <v>12</v>
      </c>
      <c r="L43" s="180">
        <f>[2]UEM22!G43</f>
        <v>12.833333333333332</v>
      </c>
      <c r="M43" s="180">
        <f>[2]UEM22!H43</f>
        <v>11.5</v>
      </c>
      <c r="N43" s="180">
        <f>[2]UEM22!I43</f>
        <v>12.1875</v>
      </c>
      <c r="O43" s="180">
        <f>[2]UEM22!J43</f>
        <v>12.17824074074074</v>
      </c>
      <c r="P43" s="11">
        <f>[2]UEM22!K43</f>
        <v>9</v>
      </c>
      <c r="Q43" s="181">
        <f>[2]UET23!G43</f>
        <v>10</v>
      </c>
      <c r="R43" s="181">
        <f>[2]UET23!H43</f>
        <v>14</v>
      </c>
      <c r="S43" s="181">
        <f>[2]UET23!I43</f>
        <v>11.333333333333334</v>
      </c>
      <c r="T43" s="11">
        <f>[2]UET23!J43</f>
        <v>3</v>
      </c>
      <c r="U43" s="182">
        <f t="shared" si="0"/>
        <v>9.8201388888888879</v>
      </c>
      <c r="V43" s="11">
        <f t="shared" si="1"/>
        <v>24</v>
      </c>
      <c r="W43" s="31" t="str">
        <f t="shared" si="2"/>
        <v xml:space="preserve"> </v>
      </c>
    </row>
    <row r="44" spans="1:23" ht="13.5" customHeight="1">
      <c r="A44" s="177">
        <v>32</v>
      </c>
      <c r="B44" s="183" t="s">
        <v>204</v>
      </c>
      <c r="C44" s="184" t="s">
        <v>205</v>
      </c>
      <c r="D44" s="184" t="s">
        <v>74</v>
      </c>
      <c r="E44" s="79" t="s">
        <v>77</v>
      </c>
      <c r="F44" s="179">
        <v>6.8667916666666668</v>
      </c>
      <c r="G44" s="180">
        <f>[2]UEF21!G44</f>
        <v>5.666666666666667</v>
      </c>
      <c r="H44" s="180">
        <f>[2]UEF21!H44</f>
        <v>3.5</v>
      </c>
      <c r="I44" s="180">
        <f>[2]UEF21!I44</f>
        <v>6.833333333333333</v>
      </c>
      <c r="J44" s="180">
        <f>[2]UEF21!J44</f>
        <v>5.333333333333333</v>
      </c>
      <c r="K44" s="177">
        <f>[2]UEF21!K44</f>
        <v>0</v>
      </c>
      <c r="L44" s="180">
        <f>[2]UEM22!G44</f>
        <v>12.83</v>
      </c>
      <c r="M44" s="180">
        <f>[2]UEM22!H44</f>
        <v>11</v>
      </c>
      <c r="N44" s="180">
        <f>[2]UEM22!I44</f>
        <v>9.46875</v>
      </c>
      <c r="O44" s="180">
        <f>[2]UEM22!J44</f>
        <v>10.555972222222222</v>
      </c>
      <c r="P44" s="11">
        <f>[2]UEM22!K44</f>
        <v>9</v>
      </c>
      <c r="Q44" s="181">
        <f>[2]UET23!G44</f>
        <v>10</v>
      </c>
      <c r="R44" s="181">
        <f>[2]UET23!H44</f>
        <v>14</v>
      </c>
      <c r="S44" s="181">
        <f>[2]UET23!I44</f>
        <v>11.333333333333334</v>
      </c>
      <c r="T44" s="11">
        <f>[2]UET23!J44</f>
        <v>3</v>
      </c>
      <c r="U44" s="182">
        <f t="shared" si="0"/>
        <v>7.5001249999999997</v>
      </c>
      <c r="V44" s="11">
        <f t="shared" si="1"/>
        <v>12</v>
      </c>
      <c r="W44" s="31" t="str">
        <f t="shared" si="2"/>
        <v xml:space="preserve"> </v>
      </c>
    </row>
    <row r="45" spans="1:23" ht="13.5" customHeight="1">
      <c r="A45" s="177">
        <v>33</v>
      </c>
      <c r="B45" s="28">
        <v>123015012</v>
      </c>
      <c r="C45" s="187" t="s">
        <v>207</v>
      </c>
      <c r="D45" s="187" t="s">
        <v>84</v>
      </c>
      <c r="E45" s="22" t="s">
        <v>209</v>
      </c>
      <c r="F45" s="179">
        <v>9.0819444444444439</v>
      </c>
      <c r="G45" s="180">
        <f>[2]UEF21!G45</f>
        <v>6.666666666666667</v>
      </c>
      <c r="H45" s="180">
        <f>[2]UEF21!H45</f>
        <v>10</v>
      </c>
      <c r="I45" s="180">
        <f>[2]UEF21!I45</f>
        <v>5.166666666666667</v>
      </c>
      <c r="J45" s="180">
        <f>[2]UEF21!J45</f>
        <v>7.2777777777777786</v>
      </c>
      <c r="K45" s="177">
        <f>[2]UEF21!K45</f>
        <v>6</v>
      </c>
      <c r="L45" s="180">
        <f>[2]UEM22!G45</f>
        <v>11.5</v>
      </c>
      <c r="M45" s="180">
        <f>[2]UEM22!H45</f>
        <v>11.166666666666666</v>
      </c>
      <c r="N45" s="180">
        <f>[2]UEM22!I45</f>
        <v>11.625</v>
      </c>
      <c r="O45" s="180">
        <f>[2]UEM22!J45</f>
        <v>11.49537037037037</v>
      </c>
      <c r="P45" s="11">
        <f>[2]UEM22!K45</f>
        <v>9</v>
      </c>
      <c r="Q45" s="181">
        <f>[2]UET23!G45</f>
        <v>13.5</v>
      </c>
      <c r="R45" s="181">
        <f>[2]UET23!H45</f>
        <v>11</v>
      </c>
      <c r="S45" s="181">
        <f>[2]UET23!I45</f>
        <v>12.666666666666666</v>
      </c>
      <c r="T45" s="11">
        <f>[2]UET23!J45</f>
        <v>3</v>
      </c>
      <c r="U45" s="182">
        <f t="shared" si="0"/>
        <v>9.0819444444444439</v>
      </c>
      <c r="V45" s="11">
        <f t="shared" si="1"/>
        <v>18</v>
      </c>
      <c r="W45" s="31" t="str">
        <f t="shared" si="2"/>
        <v xml:space="preserve"> </v>
      </c>
    </row>
    <row r="46" spans="1:23" ht="13.5" customHeight="1">
      <c r="A46" s="177">
        <v>34</v>
      </c>
      <c r="B46" s="28">
        <v>123009859</v>
      </c>
      <c r="C46" s="178" t="s">
        <v>210</v>
      </c>
      <c r="D46" s="178" t="s">
        <v>211</v>
      </c>
      <c r="E46" s="16" t="s">
        <v>121</v>
      </c>
      <c r="F46" s="179">
        <v>8.5886666666666649</v>
      </c>
      <c r="G46" s="180">
        <f>[2]UEF21!G46</f>
        <v>10</v>
      </c>
      <c r="H46" s="180">
        <f>[2]UEF21!H46</f>
        <v>10</v>
      </c>
      <c r="I46" s="180">
        <f>[2]UEF21!I46</f>
        <v>4.333333333333333</v>
      </c>
      <c r="J46" s="180">
        <f>[2]UEF21!J46</f>
        <v>8.1111111111111107</v>
      </c>
      <c r="K46" s="177">
        <f>[2]UEF21!K46</f>
        <v>12</v>
      </c>
      <c r="L46" s="180">
        <f>[2]UEM22!G46</f>
        <v>13.5</v>
      </c>
      <c r="M46" s="180">
        <f>[2]UEM22!H46</f>
        <v>11.33</v>
      </c>
      <c r="N46" s="180">
        <f>[2]UEM22!I46</f>
        <v>9.75</v>
      </c>
      <c r="O46" s="180">
        <f>[2]UEM22!J46</f>
        <v>10.934444444444445</v>
      </c>
      <c r="P46" s="11">
        <f>[2]UEM22!K46</f>
        <v>9</v>
      </c>
      <c r="Q46" s="181">
        <f>[2]UET23!G46</f>
        <v>14</v>
      </c>
      <c r="R46" s="181">
        <f>[2]UET23!H46</f>
        <v>9.25</v>
      </c>
      <c r="S46" s="181">
        <f>[2]UET23!I46</f>
        <v>12.416666666666666</v>
      </c>
      <c r="T46" s="11">
        <f>[2]UET23!J46</f>
        <v>3</v>
      </c>
      <c r="U46" s="182">
        <f t="shared" si="0"/>
        <v>9.3886666666666656</v>
      </c>
      <c r="V46" s="11">
        <f t="shared" si="1"/>
        <v>24</v>
      </c>
      <c r="W46" s="31" t="str">
        <f t="shared" si="2"/>
        <v xml:space="preserve"> </v>
      </c>
    </row>
    <row r="47" spans="1:23" ht="13.5" customHeight="1">
      <c r="A47" s="177">
        <v>35</v>
      </c>
      <c r="B47" s="183" t="s">
        <v>213</v>
      </c>
      <c r="C47" s="184" t="s">
        <v>214</v>
      </c>
      <c r="D47" s="184" t="s">
        <v>215</v>
      </c>
      <c r="E47" s="16" t="s">
        <v>121</v>
      </c>
      <c r="F47" s="179">
        <v>8.8874999999999993</v>
      </c>
      <c r="G47" s="180">
        <f>[2]UEF21!G47</f>
        <v>8.5</v>
      </c>
      <c r="H47" s="180">
        <f>[2]UEF21!H47</f>
        <v>7.5</v>
      </c>
      <c r="I47" s="180">
        <f>[2]UEF21!I47</f>
        <v>6.333333333333333</v>
      </c>
      <c r="J47" s="180">
        <f>[2]UEF21!J47</f>
        <v>7.4444444444444438</v>
      </c>
      <c r="K47" s="177">
        <f>[2]UEF21!K47</f>
        <v>0</v>
      </c>
      <c r="L47" s="180">
        <f>[2]UEM22!G47</f>
        <v>13</v>
      </c>
      <c r="M47" s="180">
        <f>[2]UEM22!H47</f>
        <v>10.25</v>
      </c>
      <c r="N47" s="180">
        <f>[2]UEM22!I47</f>
        <v>10.125</v>
      </c>
      <c r="O47" s="180">
        <f>[2]UEM22!J47</f>
        <v>10.791666666666666</v>
      </c>
      <c r="P47" s="11">
        <f>[2]UEM22!K47</f>
        <v>9</v>
      </c>
      <c r="Q47" s="181">
        <f>[2]UET23!G47</f>
        <v>10</v>
      </c>
      <c r="R47" s="181">
        <f>[2]UET23!H47</f>
        <v>15.5</v>
      </c>
      <c r="S47" s="181">
        <f>[2]UET23!I47</f>
        <v>11.833333333333334</v>
      </c>
      <c r="T47" s="11">
        <f>[2]UET23!J47</f>
        <v>3</v>
      </c>
      <c r="U47" s="182">
        <f t="shared" si="0"/>
        <v>8.8874999999999993</v>
      </c>
      <c r="V47" s="11">
        <f t="shared" si="1"/>
        <v>12</v>
      </c>
      <c r="W47" s="31" t="str">
        <f t="shared" si="2"/>
        <v xml:space="preserve"> </v>
      </c>
    </row>
    <row r="48" spans="1:23" ht="13.5" customHeight="1">
      <c r="A48" s="177">
        <v>36</v>
      </c>
      <c r="B48" s="183" t="s">
        <v>217</v>
      </c>
      <c r="C48" s="184" t="s">
        <v>218</v>
      </c>
      <c r="D48" s="184" t="s">
        <v>219</v>
      </c>
      <c r="E48" s="77" t="s">
        <v>221</v>
      </c>
      <c r="F48" s="179">
        <v>8.4481666666666673</v>
      </c>
      <c r="G48" s="180">
        <f>[2]UEF21!G48</f>
        <v>10.003333333333334</v>
      </c>
      <c r="H48" s="180">
        <f>[2]UEF21!H48</f>
        <v>6</v>
      </c>
      <c r="I48" s="180">
        <f>[2]UEF21!I48</f>
        <v>4.583333333333333</v>
      </c>
      <c r="J48" s="180">
        <f>[2]UEF21!J48</f>
        <v>6.862222222222222</v>
      </c>
      <c r="K48" s="177">
        <f>[2]UEF21!K48</f>
        <v>6</v>
      </c>
      <c r="L48" s="180">
        <f>[2]UEM22!G48</f>
        <v>11</v>
      </c>
      <c r="M48" s="180">
        <f>[2]UEM22!H48</f>
        <v>12.65</v>
      </c>
      <c r="N48" s="180">
        <f>[2]UEM22!I48</f>
        <v>10.125</v>
      </c>
      <c r="O48" s="180">
        <f>[2]UEM22!J48</f>
        <v>10.880555555555555</v>
      </c>
      <c r="P48" s="11">
        <f>[2]UEM22!K48</f>
        <v>9</v>
      </c>
      <c r="Q48" s="181">
        <f>[2]UET23!G48</f>
        <v>10</v>
      </c>
      <c r="R48" s="181">
        <f>[2]UET23!H48</f>
        <v>12</v>
      </c>
      <c r="S48" s="181">
        <f>[2]UET23!I48</f>
        <v>10.666666666666666</v>
      </c>
      <c r="T48" s="11">
        <f>[2]UET23!J48</f>
        <v>3</v>
      </c>
      <c r="U48" s="182">
        <f t="shared" si="0"/>
        <v>8.4481666666666673</v>
      </c>
      <c r="V48" s="11">
        <f t="shared" si="1"/>
        <v>18</v>
      </c>
      <c r="W48" s="31" t="str">
        <f t="shared" si="2"/>
        <v xml:space="preserve"> </v>
      </c>
    </row>
    <row r="49" spans="1:23" ht="13.5" customHeight="1">
      <c r="A49" s="177">
        <v>37</v>
      </c>
      <c r="B49" s="28" t="s">
        <v>222</v>
      </c>
      <c r="C49" s="187" t="s">
        <v>223</v>
      </c>
      <c r="D49" s="187" t="s">
        <v>143</v>
      </c>
      <c r="E49" s="16" t="s">
        <v>121</v>
      </c>
      <c r="F49" s="179">
        <v>7.8788333333333336</v>
      </c>
      <c r="G49" s="180">
        <f>[2]UEF21!G49</f>
        <v>10</v>
      </c>
      <c r="H49" s="180">
        <f>[2]UEF21!H49</f>
        <v>4.416666666666667</v>
      </c>
      <c r="I49" s="180">
        <f>[2]UEF21!I49</f>
        <v>3.1666666666666665</v>
      </c>
      <c r="J49" s="180">
        <f>[2]UEF21!J49</f>
        <v>5.8611111111111116</v>
      </c>
      <c r="K49" s="177">
        <f>[2]UEF21!K49</f>
        <v>6</v>
      </c>
      <c r="L49" s="180">
        <f>[2]UEM22!G49</f>
        <v>13</v>
      </c>
      <c r="M49" s="180">
        <f>[2]UEM22!H49</f>
        <v>10.62</v>
      </c>
      <c r="N49" s="180">
        <f>[2]UEM22!I49</f>
        <v>9.125</v>
      </c>
      <c r="O49" s="180">
        <f>[2]UEM22!J49</f>
        <v>10.318333333333333</v>
      </c>
      <c r="P49" s="11">
        <f>[2]UEM22!K49</f>
        <v>9</v>
      </c>
      <c r="Q49" s="181">
        <f>[2]UET23!G49</f>
        <v>12</v>
      </c>
      <c r="R49" s="181">
        <f>[2]UET23!H49</f>
        <v>14</v>
      </c>
      <c r="S49" s="181">
        <f>[2]UET23!I49</f>
        <v>12.666666666666666</v>
      </c>
      <c r="T49" s="11">
        <f>[2]UET23!J49</f>
        <v>3</v>
      </c>
      <c r="U49" s="182">
        <f t="shared" si="0"/>
        <v>7.8788333333333336</v>
      </c>
      <c r="V49" s="11">
        <f t="shared" si="1"/>
        <v>18</v>
      </c>
      <c r="W49" s="31" t="str">
        <f t="shared" si="2"/>
        <v xml:space="preserve"> </v>
      </c>
    </row>
    <row r="50" spans="1:23" ht="13.5" customHeight="1">
      <c r="A50" s="177">
        <v>38</v>
      </c>
      <c r="B50" s="28">
        <v>123006046</v>
      </c>
      <c r="C50" s="178" t="s">
        <v>225</v>
      </c>
      <c r="D50" s="178" t="s">
        <v>226</v>
      </c>
      <c r="E50" s="80" t="s">
        <v>86</v>
      </c>
      <c r="F50" s="179">
        <v>8.8791666666666664</v>
      </c>
      <c r="G50" s="180">
        <f>[2]UEF21!G50</f>
        <v>10</v>
      </c>
      <c r="H50" s="180">
        <f>[2]UEF21!H50</f>
        <v>7.166666666666667</v>
      </c>
      <c r="I50" s="180">
        <f>[2]UEF21!I50</f>
        <v>5</v>
      </c>
      <c r="J50" s="180">
        <f>[2]UEF21!J50</f>
        <v>7.3888888888888893</v>
      </c>
      <c r="K50" s="177">
        <f>[2]UEF21!K50</f>
        <v>6</v>
      </c>
      <c r="L50" s="180">
        <f>[2]UEM22!G50</f>
        <v>12</v>
      </c>
      <c r="M50" s="180">
        <f>[2]UEM22!H50</f>
        <v>9.75</v>
      </c>
      <c r="N50" s="180">
        <f>[2]UEM22!I50</f>
        <v>10.375</v>
      </c>
      <c r="O50" s="180">
        <f>[2]UEM22!J50</f>
        <v>10.597222222222221</v>
      </c>
      <c r="P50" s="11">
        <f>[2]UEM22!K50</f>
        <v>9</v>
      </c>
      <c r="Q50" s="181">
        <f>[2]UET23!G50</f>
        <v>13</v>
      </c>
      <c r="R50" s="181">
        <f>[2]UET23!H50</f>
        <v>12</v>
      </c>
      <c r="S50" s="181">
        <f>[2]UET23!I50</f>
        <v>12.666666666666666</v>
      </c>
      <c r="T50" s="11">
        <f>[2]UET23!J50</f>
        <v>3</v>
      </c>
      <c r="U50" s="182">
        <f t="shared" si="0"/>
        <v>8.8791666666666664</v>
      </c>
      <c r="V50" s="11">
        <f t="shared" si="1"/>
        <v>18</v>
      </c>
      <c r="W50" s="31" t="str">
        <f t="shared" si="2"/>
        <v xml:space="preserve"> </v>
      </c>
    </row>
    <row r="51" spans="1:23" ht="13.5" customHeight="1">
      <c r="A51" s="177">
        <v>39</v>
      </c>
      <c r="B51" s="183" t="s">
        <v>228</v>
      </c>
      <c r="C51" s="184" t="s">
        <v>225</v>
      </c>
      <c r="D51" s="184" t="s">
        <v>229</v>
      </c>
      <c r="E51" s="77" t="s">
        <v>71</v>
      </c>
      <c r="F51" s="179">
        <v>8.0291666666666668</v>
      </c>
      <c r="G51" s="180">
        <f>[2]UEF21!G51</f>
        <v>2.8333333333333335</v>
      </c>
      <c r="H51" s="180">
        <f>[2]UEF21!H51</f>
        <v>7</v>
      </c>
      <c r="I51" s="180">
        <f>[2]UEF21!I51</f>
        <v>10</v>
      </c>
      <c r="J51" s="180">
        <f>[2]UEF21!J51</f>
        <v>6.6111111111111116</v>
      </c>
      <c r="K51" s="177">
        <f>[2]UEF21!K51</f>
        <v>6</v>
      </c>
      <c r="L51" s="180">
        <f>[2]UEM22!G51</f>
        <v>12.33</v>
      </c>
      <c r="M51" s="180">
        <f>[2]UEM22!H51</f>
        <v>11.42</v>
      </c>
      <c r="N51" s="180">
        <f>[2]UEM22!I51</f>
        <v>8.875</v>
      </c>
      <c r="O51" s="180">
        <f>[2]UEM22!J51</f>
        <v>10.208333333333334</v>
      </c>
      <c r="P51" s="11">
        <f>[2]UEM22!K51</f>
        <v>9</v>
      </c>
      <c r="Q51" s="181">
        <f>[2]UET23!G51</f>
        <v>13</v>
      </c>
      <c r="R51" s="181">
        <f>[2]UET23!H51</f>
        <v>5.5</v>
      </c>
      <c r="S51" s="181">
        <f>[2]UET23!I51</f>
        <v>10.5</v>
      </c>
      <c r="T51" s="11">
        <f>[2]UET23!J51</f>
        <v>3</v>
      </c>
      <c r="U51" s="182">
        <f t="shared" si="0"/>
        <v>8.0791666666666675</v>
      </c>
      <c r="V51" s="11">
        <f t="shared" si="1"/>
        <v>18</v>
      </c>
      <c r="W51" s="31" t="str">
        <f t="shared" si="2"/>
        <v xml:space="preserve"> </v>
      </c>
    </row>
    <row r="52" spans="1:23" ht="13.5" customHeight="1">
      <c r="A52" s="177">
        <v>40</v>
      </c>
      <c r="B52" s="17" t="s">
        <v>231</v>
      </c>
      <c r="C52" s="178" t="s">
        <v>232</v>
      </c>
      <c r="D52" s="178" t="s">
        <v>233</v>
      </c>
      <c r="E52" s="22" t="s">
        <v>209</v>
      </c>
      <c r="F52" s="179">
        <v>8.3858333333333324</v>
      </c>
      <c r="G52" s="180">
        <f>[2]UEF21!G52</f>
        <v>8.25</v>
      </c>
      <c r="H52" s="180">
        <f>[2]UEF21!H52</f>
        <v>7.333333333333333</v>
      </c>
      <c r="I52" s="180">
        <f>[2]UEF21!I52</f>
        <v>3.1666666666666665</v>
      </c>
      <c r="J52" s="180">
        <f>[2]UEF21!J52</f>
        <v>6.25</v>
      </c>
      <c r="K52" s="177">
        <f>[2]UEF21!K52</f>
        <v>0</v>
      </c>
      <c r="L52" s="180">
        <f>[2]UEM22!G52</f>
        <v>12.85</v>
      </c>
      <c r="M52" s="180">
        <f>[2]UEM22!H52</f>
        <v>10</v>
      </c>
      <c r="N52" s="180">
        <f>[2]UEM22!I52</f>
        <v>10.875</v>
      </c>
      <c r="O52" s="180">
        <f>[2]UEM22!J52</f>
        <v>11.119444444444445</v>
      </c>
      <c r="P52" s="11">
        <f>[2]UEM22!K52</f>
        <v>9</v>
      </c>
      <c r="Q52" s="181">
        <f>[2]UET23!G52</f>
        <v>12</v>
      </c>
      <c r="R52" s="181">
        <f>[2]UET23!H52</f>
        <v>15</v>
      </c>
      <c r="S52" s="181">
        <f>[2]UET23!I52</f>
        <v>13</v>
      </c>
      <c r="T52" s="11">
        <f>[2]UET23!J52</f>
        <v>3</v>
      </c>
      <c r="U52" s="182">
        <f t="shared" si="0"/>
        <v>8.3858333333333324</v>
      </c>
      <c r="V52" s="11">
        <f t="shared" si="1"/>
        <v>12</v>
      </c>
      <c r="W52" s="31" t="str">
        <f t="shared" si="2"/>
        <v xml:space="preserve"> </v>
      </c>
    </row>
    <row r="53" spans="1:23" ht="13.5" customHeight="1">
      <c r="A53" s="177">
        <v>41</v>
      </c>
      <c r="B53" s="183" t="s">
        <v>236</v>
      </c>
      <c r="C53" s="184" t="s">
        <v>237</v>
      </c>
      <c r="D53" s="184" t="s">
        <v>238</v>
      </c>
      <c r="E53" s="24" t="s">
        <v>241</v>
      </c>
      <c r="F53" s="179">
        <v>9.2280000000000015</v>
      </c>
      <c r="G53" s="180">
        <f>[2]UEF21!G53</f>
        <v>8.5</v>
      </c>
      <c r="H53" s="180">
        <f>[2]UEF21!H53</f>
        <v>10</v>
      </c>
      <c r="I53" s="180">
        <f>[2]UEF21!I53</f>
        <v>5.666666666666667</v>
      </c>
      <c r="J53" s="180">
        <f>[2]UEF21!J53</f>
        <v>8.0555555555555554</v>
      </c>
      <c r="K53" s="177">
        <f>[2]UEF21!K53</f>
        <v>6</v>
      </c>
      <c r="L53" s="180">
        <f>[2]UEM22!G53</f>
        <v>11.92</v>
      </c>
      <c r="M53" s="180">
        <f>[2]UEM22!H53</f>
        <v>11.25</v>
      </c>
      <c r="N53" s="180">
        <f>[2]UEM22!I53</f>
        <v>10.5</v>
      </c>
      <c r="O53" s="180">
        <f>[2]UEM22!J53</f>
        <v>10.982222222222223</v>
      </c>
      <c r="P53" s="11">
        <f>[2]UEM22!K53</f>
        <v>9</v>
      </c>
      <c r="Q53" s="181">
        <f>[2]UET23!G53</f>
        <v>10</v>
      </c>
      <c r="R53" s="181">
        <f>[2]UET23!H53</f>
        <v>13</v>
      </c>
      <c r="S53" s="181">
        <f>[2]UET23!I53</f>
        <v>11</v>
      </c>
      <c r="T53" s="11">
        <f>[2]UET23!J53</f>
        <v>3</v>
      </c>
      <c r="U53" s="182">
        <f t="shared" si="0"/>
        <v>9.2280000000000015</v>
      </c>
      <c r="V53" s="11">
        <f t="shared" si="1"/>
        <v>18</v>
      </c>
      <c r="W53" s="31" t="str">
        <f t="shared" si="2"/>
        <v xml:space="preserve"> </v>
      </c>
    </row>
    <row r="54" spans="1:23" ht="13.5" customHeight="1">
      <c r="A54" s="177">
        <v>42</v>
      </c>
      <c r="B54" s="28" t="s">
        <v>242</v>
      </c>
      <c r="C54" s="178" t="s">
        <v>243</v>
      </c>
      <c r="D54" s="178" t="s">
        <v>244</v>
      </c>
      <c r="E54" s="86" t="s">
        <v>111</v>
      </c>
      <c r="F54" s="179">
        <v>9.714833333333333</v>
      </c>
      <c r="G54" s="180">
        <f>[2]UEF21!G54</f>
        <v>8.5833333333333339</v>
      </c>
      <c r="H54" s="180">
        <f>[2]UEF21!H54</f>
        <v>10.333333333333334</v>
      </c>
      <c r="I54" s="180">
        <f>[2]UEF21!I54</f>
        <v>7.5</v>
      </c>
      <c r="J54" s="180">
        <f>[2]UEF21!J54</f>
        <v>8.8055555555555554</v>
      </c>
      <c r="K54" s="177">
        <f>[2]UEF21!K54</f>
        <v>6</v>
      </c>
      <c r="L54" s="180">
        <f>[2]UEM22!G54</f>
        <v>13</v>
      </c>
      <c r="M54" s="180">
        <f>[2]UEM22!H54</f>
        <v>11.16</v>
      </c>
      <c r="N54" s="180">
        <f>[2]UEM22!I54</f>
        <v>10.125</v>
      </c>
      <c r="O54" s="180">
        <f>[2]UEM22!J54</f>
        <v>10.993888888888888</v>
      </c>
      <c r="P54" s="11">
        <f>[2]UEM22!K54</f>
        <v>9</v>
      </c>
      <c r="Q54" s="181">
        <f>[2]UET23!G54</f>
        <v>12</v>
      </c>
      <c r="R54" s="181">
        <f>[2]UET23!H54</f>
        <v>10</v>
      </c>
      <c r="S54" s="181">
        <f>[2]UET23!I54</f>
        <v>11.333333333333334</v>
      </c>
      <c r="T54" s="11">
        <f>[2]UET23!J54</f>
        <v>3</v>
      </c>
      <c r="U54" s="182">
        <f t="shared" si="0"/>
        <v>9.714833333333333</v>
      </c>
      <c r="V54" s="11">
        <f t="shared" si="1"/>
        <v>18</v>
      </c>
      <c r="W54" s="31" t="str">
        <f t="shared" si="2"/>
        <v xml:space="preserve"> </v>
      </c>
    </row>
    <row r="55" spans="1:23" ht="13.5" customHeight="1">
      <c r="A55" s="177">
        <v>43</v>
      </c>
      <c r="B55" s="28" t="s">
        <v>246</v>
      </c>
      <c r="C55" s="178" t="s">
        <v>247</v>
      </c>
      <c r="D55" s="178" t="s">
        <v>248</v>
      </c>
      <c r="E55" s="77" t="s">
        <v>71</v>
      </c>
      <c r="F55" s="179">
        <v>9.4752499999999973</v>
      </c>
      <c r="G55" s="180">
        <f>[2]UEF21!G55</f>
        <v>12</v>
      </c>
      <c r="H55" s="180">
        <f>[2]UEF21!H55</f>
        <v>7.333333333333333</v>
      </c>
      <c r="I55" s="180">
        <f>[2]UEF21!I55</f>
        <v>5.5</v>
      </c>
      <c r="J55" s="180">
        <f>[2]UEF21!J55</f>
        <v>8.2777777777777768</v>
      </c>
      <c r="K55" s="177">
        <f>[2]UEF21!K55</f>
        <v>6</v>
      </c>
      <c r="L55" s="180">
        <f>[2]UEM22!G55</f>
        <v>12.66</v>
      </c>
      <c r="M55" s="180">
        <f>[2]UEM22!H55</f>
        <v>12</v>
      </c>
      <c r="N55" s="180">
        <f>[2]UEM22!I55</f>
        <v>9.4375</v>
      </c>
      <c r="O55" s="180">
        <f>[2]UEM22!J55</f>
        <v>10.723055555555554</v>
      </c>
      <c r="P55" s="11">
        <f>[2]UEM22!K55</f>
        <v>9</v>
      </c>
      <c r="Q55" s="181">
        <f>[2]UET23!G55</f>
        <v>13</v>
      </c>
      <c r="R55" s="181">
        <f>[2]UET23!H55</f>
        <v>12.75</v>
      </c>
      <c r="S55" s="181">
        <f>[2]UET23!I55</f>
        <v>12.916666666666666</v>
      </c>
      <c r="T55" s="11">
        <f>[2]UET23!J55</f>
        <v>3</v>
      </c>
      <c r="U55" s="182">
        <f t="shared" si="0"/>
        <v>9.4752499999999973</v>
      </c>
      <c r="V55" s="11">
        <f t="shared" si="1"/>
        <v>18</v>
      </c>
      <c r="W55" s="31" t="str">
        <f t="shared" si="2"/>
        <v xml:space="preserve"> </v>
      </c>
    </row>
    <row r="56" spans="1:23" ht="13.5" customHeight="1">
      <c r="A56" s="177">
        <v>44</v>
      </c>
      <c r="B56" s="17" t="s">
        <v>250</v>
      </c>
      <c r="C56" s="178" t="s">
        <v>251</v>
      </c>
      <c r="D56" s="178" t="s">
        <v>151</v>
      </c>
      <c r="E56" s="80" t="s">
        <v>146</v>
      </c>
      <c r="F56" s="179">
        <v>7.2657222222222222</v>
      </c>
      <c r="G56" s="180">
        <f>[2]UEF21!G56</f>
        <v>3.3333333333333335</v>
      </c>
      <c r="H56" s="180">
        <f>[2]UEF21!H56</f>
        <v>10</v>
      </c>
      <c r="I56" s="180">
        <f>[2]UEF21!I56</f>
        <v>2.4166666666666665</v>
      </c>
      <c r="J56" s="180">
        <f>[2]UEF21!J56</f>
        <v>5.25</v>
      </c>
      <c r="K56" s="177">
        <f>[2]UEF21!K56</f>
        <v>6</v>
      </c>
      <c r="L56" s="180">
        <f>[2]UEM22!G56</f>
        <v>10.083333333333332</v>
      </c>
      <c r="M56" s="180">
        <f>[2]UEM22!H56</f>
        <v>8.09</v>
      </c>
      <c r="N56" s="180">
        <f>[2]UEM22!I56</f>
        <v>11.375</v>
      </c>
      <c r="O56" s="180">
        <f>[2]UEM22!J56</f>
        <v>10.357962962962963</v>
      </c>
      <c r="P56" s="11">
        <f>[2]UEM22!K56</f>
        <v>9</v>
      </c>
      <c r="Q56" s="181">
        <f>[2]UET23!G56</f>
        <v>9</v>
      </c>
      <c r="R56" s="181">
        <f>[2]UET23!H56</f>
        <v>12.25</v>
      </c>
      <c r="S56" s="181">
        <f>[2]UET23!I56</f>
        <v>10.083333333333334</v>
      </c>
      <c r="T56" s="11">
        <f>[2]UET23!J56</f>
        <v>3</v>
      </c>
      <c r="U56" s="182">
        <f t="shared" si="0"/>
        <v>7.2657222222222222</v>
      </c>
      <c r="V56" s="11">
        <f t="shared" si="1"/>
        <v>18</v>
      </c>
      <c r="W56" s="31" t="str">
        <f t="shared" si="2"/>
        <v xml:space="preserve"> </v>
      </c>
    </row>
    <row r="57" spans="1:23" ht="13.5" customHeight="1">
      <c r="A57" s="177">
        <v>45</v>
      </c>
      <c r="B57" s="190" t="s">
        <v>253</v>
      </c>
      <c r="C57" s="191" t="s">
        <v>254</v>
      </c>
      <c r="D57" s="191" t="s">
        <v>255</v>
      </c>
      <c r="E57" s="80" t="s">
        <v>257</v>
      </c>
      <c r="F57" s="179">
        <v>9.3531666666666684</v>
      </c>
      <c r="G57" s="180">
        <f>[2]UEF21!G57</f>
        <v>10.066666666666666</v>
      </c>
      <c r="H57" s="180">
        <f>[2]UEF21!H57</f>
        <v>10</v>
      </c>
      <c r="I57" s="180">
        <f>[2]UEF21!I57</f>
        <v>4.666666666666667</v>
      </c>
      <c r="J57" s="180">
        <f>[2]UEF21!J57</f>
        <v>8.2444444444444454</v>
      </c>
      <c r="K57" s="177">
        <f>[2]UEF21!K57</f>
        <v>12</v>
      </c>
      <c r="L57" s="180">
        <f>[2]UEM22!G57</f>
        <v>12.91</v>
      </c>
      <c r="M57" s="180">
        <f>[2]UEM22!H57</f>
        <v>10</v>
      </c>
      <c r="N57" s="180">
        <f>[2]UEM22!I57</f>
        <v>9.375</v>
      </c>
      <c r="O57" s="180">
        <f>[2]UEM22!J57</f>
        <v>10.299444444444443</v>
      </c>
      <c r="P57" s="11">
        <f>[2]UEM22!K57</f>
        <v>9</v>
      </c>
      <c r="Q57" s="181">
        <f>[2]UET23!G57</f>
        <v>13.5</v>
      </c>
      <c r="R57" s="181">
        <f>[2]UET23!H57</f>
        <v>12.5</v>
      </c>
      <c r="S57" s="181">
        <f>[2]UET23!I57</f>
        <v>13.166666666666666</v>
      </c>
      <c r="T57" s="11">
        <f>[2]UET23!J57</f>
        <v>3</v>
      </c>
      <c r="U57" s="182">
        <f t="shared" si="0"/>
        <v>9.3531666666666684</v>
      </c>
      <c r="V57" s="11">
        <f t="shared" si="1"/>
        <v>24</v>
      </c>
      <c r="W57" s="31" t="str">
        <f t="shared" si="2"/>
        <v xml:space="preserve"> </v>
      </c>
    </row>
    <row r="58" spans="1:23" ht="13.5" customHeight="1">
      <c r="A58" s="177">
        <v>46</v>
      </c>
      <c r="B58" s="17">
        <v>123012083</v>
      </c>
      <c r="C58" s="178" t="s">
        <v>258</v>
      </c>
      <c r="D58" s="178" t="s">
        <v>259</v>
      </c>
      <c r="E58" s="77" t="s">
        <v>221</v>
      </c>
      <c r="F58" s="179">
        <v>8.7604166666666661</v>
      </c>
      <c r="G58" s="180">
        <f>[2]UEF21!G58</f>
        <v>7</v>
      </c>
      <c r="H58" s="180">
        <f>[2]UEF21!H58</f>
        <v>7.666666666666667</v>
      </c>
      <c r="I58" s="180">
        <f>[2]UEF21!I58</f>
        <v>6.166666666666667</v>
      </c>
      <c r="J58" s="180">
        <f>[2]UEF21!J58</f>
        <v>6.9444444444444455</v>
      </c>
      <c r="K58" s="177">
        <f>[2]UEF21!K58</f>
        <v>0</v>
      </c>
      <c r="L58" s="180">
        <f>[2]UEM22!G58</f>
        <v>13.5</v>
      </c>
      <c r="M58" s="180">
        <f>[2]UEM22!H58</f>
        <v>11</v>
      </c>
      <c r="N58" s="180">
        <f>[2]UEM22!I58</f>
        <v>10.0625</v>
      </c>
      <c r="O58" s="180">
        <f>[2]UEM22!J58</f>
        <v>11.034722222222221</v>
      </c>
      <c r="P58" s="11">
        <f>[2]UEM22!K58</f>
        <v>9</v>
      </c>
      <c r="Q58" s="181">
        <f>[2]UET23!G58</f>
        <v>13.5</v>
      </c>
      <c r="R58" s="181">
        <f>[2]UET23!H58</f>
        <v>11.5</v>
      </c>
      <c r="S58" s="181">
        <f>[2]UET23!I58</f>
        <v>12.833333333333334</v>
      </c>
      <c r="T58" s="11">
        <f>[2]UET23!J58</f>
        <v>3</v>
      </c>
      <c r="U58" s="182">
        <f t="shared" si="0"/>
        <v>8.7604166666666661</v>
      </c>
      <c r="V58" s="11">
        <f t="shared" si="1"/>
        <v>12</v>
      </c>
      <c r="W58" s="31" t="str">
        <f t="shared" si="2"/>
        <v xml:space="preserve"> </v>
      </c>
    </row>
    <row r="59" spans="1:23" ht="13.5" customHeight="1">
      <c r="A59" s="177">
        <v>47</v>
      </c>
      <c r="B59" s="28">
        <v>123020144</v>
      </c>
      <c r="C59" s="178" t="s">
        <v>262</v>
      </c>
      <c r="D59" s="178" t="s">
        <v>263</v>
      </c>
      <c r="E59" s="80" t="s">
        <v>266</v>
      </c>
      <c r="F59" s="179">
        <v>8.9502222222222212</v>
      </c>
      <c r="G59" s="180">
        <f>[2]UEF21!G59</f>
        <v>8.6666666666666661</v>
      </c>
      <c r="H59" s="180">
        <f>[2]UEF21!H59</f>
        <v>10</v>
      </c>
      <c r="I59" s="180">
        <f>[2]UEF21!I59</f>
        <v>4.333333333333333</v>
      </c>
      <c r="J59" s="180">
        <f>[2]UEF21!J59</f>
        <v>7.6666666666666652</v>
      </c>
      <c r="K59" s="177">
        <f>[2]UEF21!K59</f>
        <v>6</v>
      </c>
      <c r="L59" s="180">
        <f>[2]UEM22!G59</f>
        <v>12.583333333333332</v>
      </c>
      <c r="M59" s="180">
        <f>[2]UEM22!H59</f>
        <v>11.17</v>
      </c>
      <c r="N59" s="180">
        <f>[2]UEM22!I59</f>
        <v>9</v>
      </c>
      <c r="O59" s="180">
        <f>[2]UEM22!J59</f>
        <v>10.278518518518517</v>
      </c>
      <c r="P59" s="11">
        <f>[2]UEM22!K59</f>
        <v>9</v>
      </c>
      <c r="Q59" s="181">
        <f>[2]UET23!G59</f>
        <v>13</v>
      </c>
      <c r="R59" s="181">
        <f>[2]UET23!H59</f>
        <v>12</v>
      </c>
      <c r="S59" s="181">
        <f>[2]UET23!I59</f>
        <v>12.666666666666666</v>
      </c>
      <c r="T59" s="11">
        <f>[2]UET23!J59</f>
        <v>3</v>
      </c>
      <c r="U59" s="182">
        <f t="shared" si="0"/>
        <v>8.9502222222222212</v>
      </c>
      <c r="V59" s="11">
        <f t="shared" si="1"/>
        <v>18</v>
      </c>
      <c r="W59" s="31" t="str">
        <f t="shared" si="2"/>
        <v xml:space="preserve"> </v>
      </c>
    </row>
    <row r="60" spans="1:23" ht="13.5" customHeight="1">
      <c r="A60" s="177">
        <v>48</v>
      </c>
      <c r="B60" s="17">
        <v>123016444</v>
      </c>
      <c r="C60" s="178" t="s">
        <v>267</v>
      </c>
      <c r="D60" s="178" t="s">
        <v>268</v>
      </c>
      <c r="E60" s="79" t="s">
        <v>77</v>
      </c>
      <c r="F60" s="179">
        <v>9.8333333333333339</v>
      </c>
      <c r="G60" s="180">
        <f>[2]UEF21!G60</f>
        <v>11.25</v>
      </c>
      <c r="H60" s="180">
        <f>[2]UEF21!H60</f>
        <v>8</v>
      </c>
      <c r="I60" s="180">
        <f>[2]UEF21!I60</f>
        <v>6.666666666666667</v>
      </c>
      <c r="J60" s="180">
        <f>[2]UEF21!J60</f>
        <v>8.6388888888888893</v>
      </c>
      <c r="K60" s="177">
        <f>[2]UEF21!K60</f>
        <v>6</v>
      </c>
      <c r="L60" s="180">
        <f>[2]UEM22!G60</f>
        <v>14.5</v>
      </c>
      <c r="M60" s="180">
        <f>[2]UEM22!H60</f>
        <v>12</v>
      </c>
      <c r="N60" s="180">
        <f>[2]UEM22!I60</f>
        <v>10</v>
      </c>
      <c r="O60" s="180">
        <f>[2]UEM22!J60</f>
        <v>11.444444444444445</v>
      </c>
      <c r="P60" s="11">
        <f>[2]UEM22!K60</f>
        <v>9</v>
      </c>
      <c r="Q60" s="181">
        <f>[2]UET23!G60</f>
        <v>13.5</v>
      </c>
      <c r="R60" s="181">
        <f>[2]UET23!H60</f>
        <v>9.5</v>
      </c>
      <c r="S60" s="181">
        <f>[2]UET23!I60</f>
        <v>12.166666666666666</v>
      </c>
      <c r="T60" s="11">
        <f>[2]UET23!J60</f>
        <v>3</v>
      </c>
      <c r="U60" s="182">
        <f t="shared" si="0"/>
        <v>9.8333333333333339</v>
      </c>
      <c r="V60" s="11">
        <f t="shared" si="1"/>
        <v>18</v>
      </c>
      <c r="W60" s="31" t="str">
        <f t="shared" si="2"/>
        <v xml:space="preserve"> </v>
      </c>
    </row>
    <row r="61" spans="1:23" ht="13.5" customHeight="1">
      <c r="A61" s="177">
        <v>49</v>
      </c>
      <c r="B61" s="190" t="s">
        <v>270</v>
      </c>
      <c r="C61" s="192" t="s">
        <v>271</v>
      </c>
      <c r="D61" s="191" t="s">
        <v>272</v>
      </c>
      <c r="E61" s="193" t="s">
        <v>677</v>
      </c>
      <c r="F61" s="179">
        <v>8.7041666666666675</v>
      </c>
      <c r="G61" s="180">
        <f>[2]UEF21!G61</f>
        <v>11.5</v>
      </c>
      <c r="H61" s="180">
        <f>[2]UEF21!H61</f>
        <v>8</v>
      </c>
      <c r="I61" s="180">
        <f>[2]UEF21!I61</f>
        <v>3.1666666666666665</v>
      </c>
      <c r="J61" s="180">
        <f>[2]UEF21!J61</f>
        <v>7.5555555555555562</v>
      </c>
      <c r="K61" s="177">
        <f>[2]UEF21!K61</f>
        <v>6</v>
      </c>
      <c r="L61" s="180">
        <f>[2]UEM22!G61</f>
        <v>13.25</v>
      </c>
      <c r="M61" s="180">
        <f>[2]UEM22!H61</f>
        <v>10</v>
      </c>
      <c r="N61" s="180">
        <f>[2]UEM22!I61</f>
        <v>9.625</v>
      </c>
      <c r="O61" s="180">
        <f>[2]UEM22!J61</f>
        <v>10.513888888888889</v>
      </c>
      <c r="P61" s="11">
        <f>[2]UEM22!K61</f>
        <v>9</v>
      </c>
      <c r="Q61" s="181">
        <f>[2]UET23!G61</f>
        <v>9</v>
      </c>
      <c r="R61" s="181">
        <f>[2]UET23!H61</f>
        <v>14.5</v>
      </c>
      <c r="S61" s="181">
        <f>[2]UET23!I61</f>
        <v>10.833333333333334</v>
      </c>
      <c r="T61" s="11">
        <f>[2]UET23!J61</f>
        <v>3</v>
      </c>
      <c r="U61" s="182">
        <f t="shared" si="0"/>
        <v>8.7708333333333339</v>
      </c>
      <c r="V61" s="11">
        <f t="shared" si="1"/>
        <v>18</v>
      </c>
      <c r="W61" s="31" t="str">
        <f t="shared" si="2"/>
        <v xml:space="preserve"> </v>
      </c>
    </row>
    <row r="62" spans="1:23" ht="13.5" customHeight="1">
      <c r="A62" s="177">
        <v>50</v>
      </c>
      <c r="B62" s="17">
        <v>123012055</v>
      </c>
      <c r="C62" s="178" t="s">
        <v>273</v>
      </c>
      <c r="D62" s="178" t="s">
        <v>272</v>
      </c>
      <c r="E62" s="77" t="s">
        <v>71</v>
      </c>
      <c r="F62" s="179">
        <v>7.5333333333333332</v>
      </c>
      <c r="G62" s="180">
        <f>[2]UEF21!G62</f>
        <v>3.0833333333333335</v>
      </c>
      <c r="H62" s="180">
        <f>[2]UEF21!H62</f>
        <v>11</v>
      </c>
      <c r="I62" s="180">
        <f>[2]UEF21!I62</f>
        <v>4.166666666666667</v>
      </c>
      <c r="J62" s="180">
        <f>[2]UEF21!J62</f>
        <v>6.083333333333333</v>
      </c>
      <c r="K62" s="177">
        <f>[2]UEF21!K62</f>
        <v>6</v>
      </c>
      <c r="L62" s="180">
        <f>[2]UEM22!G62</f>
        <v>13.08</v>
      </c>
      <c r="M62" s="180">
        <f>[2]UEM22!H62</f>
        <v>9.67</v>
      </c>
      <c r="N62" s="180">
        <f>[2]UEM22!I62</f>
        <v>9</v>
      </c>
      <c r="O62" s="180">
        <f>[2]UEM22!J62</f>
        <v>10.055555555555555</v>
      </c>
      <c r="P62" s="11">
        <f>[2]UEM22!K62</f>
        <v>9</v>
      </c>
      <c r="Q62" s="181">
        <f>[2]UET23!G62</f>
        <v>10</v>
      </c>
      <c r="R62" s="181">
        <f>[2]UET23!H62</f>
        <v>10</v>
      </c>
      <c r="S62" s="181">
        <f>[2]UET23!I62</f>
        <v>10</v>
      </c>
      <c r="T62" s="11">
        <f>[2]UET23!J62</f>
        <v>3</v>
      </c>
      <c r="U62" s="182">
        <f t="shared" si="0"/>
        <v>7.666666666666667</v>
      </c>
      <c r="V62" s="11">
        <f t="shared" si="1"/>
        <v>18</v>
      </c>
      <c r="W62" s="31" t="str">
        <f t="shared" si="2"/>
        <v xml:space="preserve"> </v>
      </c>
    </row>
    <row r="63" spans="1:23" ht="13.5" customHeight="1">
      <c r="A63" s="177">
        <v>51</v>
      </c>
      <c r="B63" s="17" t="s">
        <v>276</v>
      </c>
      <c r="C63" s="178" t="s">
        <v>277</v>
      </c>
      <c r="D63" s="178" t="s">
        <v>278</v>
      </c>
      <c r="E63" s="80" t="s">
        <v>146</v>
      </c>
      <c r="F63" s="179">
        <v>8.2689791666666661</v>
      </c>
      <c r="G63" s="180">
        <f>[2]UEF21!G63</f>
        <v>5.25</v>
      </c>
      <c r="H63" s="180">
        <f>[2]UEF21!H63</f>
        <v>9.3333333333333339</v>
      </c>
      <c r="I63" s="180">
        <f>[2]UEF21!I63</f>
        <v>5.416666666666667</v>
      </c>
      <c r="J63" s="180">
        <f>[2]UEF21!J63</f>
        <v>6.666666666666667</v>
      </c>
      <c r="K63" s="177">
        <f>[2]UEF21!K63</f>
        <v>0</v>
      </c>
      <c r="L63" s="180">
        <f>[2]UEM22!G63</f>
        <v>13.1</v>
      </c>
      <c r="M63" s="180">
        <f>[2]UEM22!H63</f>
        <v>8.93</v>
      </c>
      <c r="N63" s="180">
        <f>[2]UEM22!I63</f>
        <v>10.001875000000002</v>
      </c>
      <c r="O63" s="180">
        <f>[2]UEM22!J63</f>
        <v>10.452152777777778</v>
      </c>
      <c r="P63" s="11">
        <f>[2]UEM22!K63</f>
        <v>9</v>
      </c>
      <c r="Q63" s="181">
        <f>[2]UET23!G63</f>
        <v>12</v>
      </c>
      <c r="R63" s="181">
        <f>[2]UET23!H63</f>
        <v>10</v>
      </c>
      <c r="S63" s="181">
        <f>[2]UET23!I63</f>
        <v>11.333333333333334</v>
      </c>
      <c r="T63" s="11">
        <f>[2]UET23!J63</f>
        <v>3</v>
      </c>
      <c r="U63" s="182">
        <f t="shared" si="0"/>
        <v>8.2689791666666661</v>
      </c>
      <c r="V63" s="11">
        <f t="shared" si="1"/>
        <v>12</v>
      </c>
      <c r="W63" s="31" t="str">
        <f t="shared" si="2"/>
        <v xml:space="preserve"> </v>
      </c>
    </row>
    <row r="64" spans="1:23" ht="13.5" customHeight="1">
      <c r="A64" s="177">
        <v>52</v>
      </c>
      <c r="B64" s="17">
        <v>123012890</v>
      </c>
      <c r="C64" s="178" t="s">
        <v>281</v>
      </c>
      <c r="D64" s="178" t="s">
        <v>282</v>
      </c>
      <c r="E64" s="86" t="s">
        <v>111</v>
      </c>
      <c r="F64" s="179">
        <v>9.5662222222222226</v>
      </c>
      <c r="G64" s="180">
        <f>[2]UEF21!G64</f>
        <v>8</v>
      </c>
      <c r="H64" s="180">
        <f>[2]UEF21!H64</f>
        <v>13</v>
      </c>
      <c r="I64" s="180">
        <f>[2]UEF21!I64</f>
        <v>5.166666666666667</v>
      </c>
      <c r="J64" s="180">
        <f>[2]UEF21!J64</f>
        <v>8.7222222222222232</v>
      </c>
      <c r="K64" s="177">
        <f>[2]UEF21!K64</f>
        <v>6</v>
      </c>
      <c r="L64" s="180">
        <f>[2]UEM22!G64</f>
        <v>14.16</v>
      </c>
      <c r="M64" s="180">
        <f>[2]UEM22!H64</f>
        <v>10.333333333333332</v>
      </c>
      <c r="N64" s="180">
        <f>[2]UEM22!I64</f>
        <v>10</v>
      </c>
      <c r="O64" s="180">
        <f>[2]UEM22!J64</f>
        <v>10.998518518518518</v>
      </c>
      <c r="P64" s="11">
        <f>[2]UEM22!K64</f>
        <v>9</v>
      </c>
      <c r="Q64" s="181">
        <f>[2]UET23!G64</f>
        <v>10.5</v>
      </c>
      <c r="R64" s="181">
        <f>[2]UET23!H64</f>
        <v>10</v>
      </c>
      <c r="S64" s="181">
        <f>[2]UET23!I64</f>
        <v>10.333333333333334</v>
      </c>
      <c r="T64" s="11">
        <f>[2]UET23!J64</f>
        <v>3</v>
      </c>
      <c r="U64" s="182">
        <f t="shared" si="0"/>
        <v>9.5662222222222226</v>
      </c>
      <c r="V64" s="11">
        <f t="shared" si="1"/>
        <v>18</v>
      </c>
      <c r="W64" s="31" t="str">
        <f t="shared" si="2"/>
        <v xml:space="preserve"> </v>
      </c>
    </row>
    <row r="65" spans="1:23" ht="13.5" customHeight="1">
      <c r="A65" s="177">
        <v>53</v>
      </c>
      <c r="B65" s="28">
        <v>123009823</v>
      </c>
      <c r="C65" s="178" t="s">
        <v>285</v>
      </c>
      <c r="D65" s="178" t="s">
        <v>286</v>
      </c>
      <c r="E65" s="87" t="s">
        <v>116</v>
      </c>
      <c r="F65" s="179">
        <v>8.3856666666666673</v>
      </c>
      <c r="G65" s="180">
        <f>[2]UEF21!G65</f>
        <v>5.666666666666667</v>
      </c>
      <c r="H65" s="180">
        <f>[2]UEF21!H65</f>
        <v>10.5</v>
      </c>
      <c r="I65" s="180">
        <f>[2]UEF21!I65</f>
        <v>3</v>
      </c>
      <c r="J65" s="180">
        <f>[2]UEF21!J65</f>
        <v>6.3888888888888893</v>
      </c>
      <c r="K65" s="177">
        <f>[2]UEF21!K65</f>
        <v>6</v>
      </c>
      <c r="L65" s="180">
        <f>[2]UEM22!G65</f>
        <v>12.25</v>
      </c>
      <c r="M65" s="180">
        <f>[2]UEM22!H65</f>
        <v>11.41</v>
      </c>
      <c r="N65" s="180">
        <f>[2]UEM22!I65</f>
        <v>8.75</v>
      </c>
      <c r="O65" s="180">
        <f>[2]UEM22!J65</f>
        <v>10.118888888888888</v>
      </c>
      <c r="P65" s="11">
        <f>[2]UEM22!K65</f>
        <v>9</v>
      </c>
      <c r="Q65" s="181">
        <f>[2]UET23!G65</f>
        <v>16</v>
      </c>
      <c r="R65" s="181">
        <f>[2]UET23!H65</f>
        <v>13.5</v>
      </c>
      <c r="S65" s="181">
        <f>[2]UET23!I65</f>
        <v>15.166666666666666</v>
      </c>
      <c r="T65" s="11">
        <f>[2]UET23!J65</f>
        <v>3</v>
      </c>
      <c r="U65" s="182">
        <f t="shared" si="0"/>
        <v>8.3856666666666673</v>
      </c>
      <c r="V65" s="11">
        <f t="shared" si="1"/>
        <v>18</v>
      </c>
      <c r="W65" s="31" t="str">
        <f t="shared" si="2"/>
        <v xml:space="preserve"> </v>
      </c>
    </row>
    <row r="66" spans="1:23" ht="13.5" customHeight="1">
      <c r="A66" s="177">
        <v>54</v>
      </c>
      <c r="B66" s="17" t="s">
        <v>288</v>
      </c>
      <c r="C66" s="178" t="s">
        <v>289</v>
      </c>
      <c r="D66" s="178" t="s">
        <v>290</v>
      </c>
      <c r="E66" s="80" t="s">
        <v>266</v>
      </c>
      <c r="F66" s="179">
        <v>9.6940000000000008</v>
      </c>
      <c r="G66" s="180">
        <f>[2]UEF21!G66</f>
        <v>13.833333333333334</v>
      </c>
      <c r="H66" s="180">
        <f>[2]UEF21!H66</f>
        <v>8.8333333333333339</v>
      </c>
      <c r="I66" s="180">
        <f>[2]UEF21!I66</f>
        <v>3.9166666666666665</v>
      </c>
      <c r="J66" s="180">
        <f>[2]UEF21!J66</f>
        <v>8.8611111111111125</v>
      </c>
      <c r="K66" s="177">
        <f>[2]UEF21!K66</f>
        <v>6</v>
      </c>
      <c r="L66" s="180">
        <f>[2]UEM22!G66</f>
        <v>14.66</v>
      </c>
      <c r="M66" s="180">
        <f>[2]UEM22!H66</f>
        <v>10</v>
      </c>
      <c r="N66" s="180">
        <f>[2]UEM22!I66</f>
        <v>9.75</v>
      </c>
      <c r="O66" s="180">
        <f>[2]UEM22!J66</f>
        <v>10.896666666666667</v>
      </c>
      <c r="P66" s="11">
        <f>[2]UEM22!K66</f>
        <v>9</v>
      </c>
      <c r="Q66" s="181">
        <f>[2]UET23!G66</f>
        <v>10</v>
      </c>
      <c r="R66" s="181">
        <f>[2]UET23!H66</f>
        <v>13.25</v>
      </c>
      <c r="S66" s="181">
        <f>[2]UET23!I66</f>
        <v>11.083333333333334</v>
      </c>
      <c r="T66" s="11">
        <f>[2]UET23!J66</f>
        <v>3</v>
      </c>
      <c r="U66" s="182">
        <f t="shared" si="0"/>
        <v>9.6940000000000008</v>
      </c>
      <c r="V66" s="11">
        <f t="shared" si="1"/>
        <v>18</v>
      </c>
      <c r="W66" s="31" t="str">
        <f t="shared" si="2"/>
        <v xml:space="preserve"> </v>
      </c>
    </row>
    <row r="67" spans="1:23" ht="13.5" customHeight="1">
      <c r="A67" s="177">
        <v>55</v>
      </c>
      <c r="B67" s="36">
        <v>123006662</v>
      </c>
      <c r="C67" s="178" t="s">
        <v>293</v>
      </c>
      <c r="D67" s="178" t="s">
        <v>294</v>
      </c>
      <c r="E67" s="16" t="s">
        <v>121</v>
      </c>
      <c r="F67" s="179">
        <v>8.6805555555555536</v>
      </c>
      <c r="G67" s="180">
        <f>[2]UEF21!G67</f>
        <v>10</v>
      </c>
      <c r="H67" s="180">
        <f>[2]UEF21!H67</f>
        <v>10</v>
      </c>
      <c r="I67" s="180">
        <f>[2]UEF21!I67</f>
        <v>5.833333333333333</v>
      </c>
      <c r="J67" s="180">
        <f>[2]UEF21!J67</f>
        <v>8.6111111111111107</v>
      </c>
      <c r="K67" s="177">
        <f>[2]UEF21!K67</f>
        <v>12</v>
      </c>
      <c r="L67" s="180">
        <f>[2]UEM22!G67</f>
        <v>13.58</v>
      </c>
      <c r="M67" s="180">
        <f>[2]UEM22!H67</f>
        <v>9.17</v>
      </c>
      <c r="N67" s="180">
        <f>[2]UEM22!I67</f>
        <v>9.25</v>
      </c>
      <c r="O67" s="180">
        <f>[2]UEM22!J67</f>
        <v>10.194444444444445</v>
      </c>
      <c r="P67" s="11">
        <f>[2]UEM22!K67</f>
        <v>9</v>
      </c>
      <c r="Q67" s="181">
        <f>[2]UET23!G67</f>
        <v>14</v>
      </c>
      <c r="R67" s="181">
        <f>[2]UET23!H67</f>
        <v>11</v>
      </c>
      <c r="S67" s="181">
        <f>[2]UET23!I67</f>
        <v>13</v>
      </c>
      <c r="T67" s="11">
        <f>[2]UET23!J67</f>
        <v>3</v>
      </c>
      <c r="U67" s="182">
        <f t="shared" si="0"/>
        <v>9.5250000000000004</v>
      </c>
      <c r="V67" s="11">
        <f t="shared" si="1"/>
        <v>24</v>
      </c>
      <c r="W67" s="31" t="str">
        <f t="shared" si="2"/>
        <v xml:space="preserve"> </v>
      </c>
    </row>
    <row r="68" spans="1:23" ht="13.5" customHeight="1">
      <c r="A68" s="177">
        <v>56</v>
      </c>
      <c r="B68" s="28">
        <v>123000696</v>
      </c>
      <c r="C68" s="178" t="s">
        <v>297</v>
      </c>
      <c r="D68" s="178" t="s">
        <v>298</v>
      </c>
      <c r="E68" s="22" t="s">
        <v>300</v>
      </c>
      <c r="F68" s="179">
        <v>7.625</v>
      </c>
      <c r="G68" s="180">
        <f>[2]UEF21!G68</f>
        <v>6.083333333333333</v>
      </c>
      <c r="H68" s="180">
        <f>[2]UEF21!H68</f>
        <v>10</v>
      </c>
      <c r="I68" s="180">
        <f>[2]UEF21!I68</f>
        <v>3.6666666666666665</v>
      </c>
      <c r="J68" s="180">
        <f>[2]UEF21!J68</f>
        <v>6.583333333333333</v>
      </c>
      <c r="K68" s="177">
        <f>[2]UEF21!K68</f>
        <v>6</v>
      </c>
      <c r="L68" s="180">
        <f>[2]UEM22!G68</f>
        <v>11.75</v>
      </c>
      <c r="M68" s="180">
        <f>[2]UEM22!H68</f>
        <v>4</v>
      </c>
      <c r="N68" s="180">
        <f>[2]UEM22!I68</f>
        <v>7</v>
      </c>
      <c r="O68" s="180">
        <f>[2]UEM22!J68</f>
        <v>7.3888888888888893</v>
      </c>
      <c r="P68" s="11">
        <f>[2]UEM22!K68</f>
        <v>2</v>
      </c>
      <c r="Q68" s="181">
        <f>[2]UET23!G68</f>
        <v>13</v>
      </c>
      <c r="R68" s="181">
        <f>[2]UET23!H68</f>
        <v>17.75</v>
      </c>
      <c r="S68" s="181">
        <f>[2]UET23!I68</f>
        <v>14.583333333333334</v>
      </c>
      <c r="T68" s="11">
        <f>[2]UET23!J68</f>
        <v>3</v>
      </c>
      <c r="U68" s="182">
        <f t="shared" si="0"/>
        <v>7.625</v>
      </c>
      <c r="V68" s="11">
        <f t="shared" si="1"/>
        <v>11</v>
      </c>
      <c r="W68" s="31" t="str">
        <f t="shared" si="2"/>
        <v xml:space="preserve"> </v>
      </c>
    </row>
    <row r="69" spans="1:23" ht="13.5" customHeight="1">
      <c r="A69" s="177">
        <v>57</v>
      </c>
      <c r="B69" s="28">
        <v>123003263</v>
      </c>
      <c r="C69" s="178" t="s">
        <v>301</v>
      </c>
      <c r="D69" s="178" t="s">
        <v>302</v>
      </c>
      <c r="E69" s="80" t="s">
        <v>86</v>
      </c>
      <c r="F69" s="179">
        <v>8.8178333333333327</v>
      </c>
      <c r="G69" s="180">
        <f>[2]UEF21!G69</f>
        <v>6.833333333333333</v>
      </c>
      <c r="H69" s="180">
        <f>[2]UEF21!H69</f>
        <v>11.166666666666666</v>
      </c>
      <c r="I69" s="180">
        <f>[2]UEF21!I69</f>
        <v>5</v>
      </c>
      <c r="J69" s="180">
        <f>[2]UEF21!J69</f>
        <v>7.666666666666667</v>
      </c>
      <c r="K69" s="177">
        <f>[2]UEF21!K69</f>
        <v>6</v>
      </c>
      <c r="L69" s="180">
        <f>[2]UEM22!G69</f>
        <v>14.33</v>
      </c>
      <c r="M69" s="180">
        <f>[2]UEM22!H69</f>
        <v>11</v>
      </c>
      <c r="N69" s="180">
        <f>[2]UEM22!I69</f>
        <v>9.375</v>
      </c>
      <c r="O69" s="180">
        <f>[2]UEM22!J69</f>
        <v>10.837222222222222</v>
      </c>
      <c r="P69" s="11">
        <f>[2]UEM22!K69</f>
        <v>9</v>
      </c>
      <c r="Q69" s="181">
        <f>[2]UET23!G69</f>
        <v>9</v>
      </c>
      <c r="R69" s="181">
        <f>[2]UET23!H69</f>
        <v>11</v>
      </c>
      <c r="S69" s="181">
        <f>[2]UET23!I69</f>
        <v>9.6666666666666661</v>
      </c>
      <c r="T69" s="11">
        <f>[2]UET23!J69</f>
        <v>1</v>
      </c>
      <c r="U69" s="182">
        <f t="shared" si="0"/>
        <v>8.8178333333333327</v>
      </c>
      <c r="V69" s="11">
        <f t="shared" si="1"/>
        <v>16</v>
      </c>
      <c r="W69" s="31" t="str">
        <f t="shared" si="2"/>
        <v xml:space="preserve"> </v>
      </c>
    </row>
    <row r="70" spans="1:23" ht="13.5" customHeight="1">
      <c r="A70" s="177">
        <v>58</v>
      </c>
      <c r="B70" s="17">
        <v>123005470</v>
      </c>
      <c r="C70" s="178" t="s">
        <v>304</v>
      </c>
      <c r="D70" s="178" t="s">
        <v>278</v>
      </c>
      <c r="E70" s="80" t="s">
        <v>86</v>
      </c>
      <c r="F70" s="179">
        <v>9.6398333333333355</v>
      </c>
      <c r="G70" s="180">
        <f>[2]UEF21!G70</f>
        <v>7.666666666666667</v>
      </c>
      <c r="H70" s="180">
        <f>[2]UEF21!H70</f>
        <v>8.5</v>
      </c>
      <c r="I70" s="180">
        <f>[2]UEF21!I70</f>
        <v>10</v>
      </c>
      <c r="J70" s="180">
        <f>[2]UEF21!J70</f>
        <v>8.7222222222222232</v>
      </c>
      <c r="K70" s="177">
        <f>[2]UEF21!K70</f>
        <v>6</v>
      </c>
      <c r="L70" s="180">
        <f>[2]UEM22!G70</f>
        <v>13.5</v>
      </c>
      <c r="M70" s="180">
        <f>[2]UEM22!H70</f>
        <v>9.66</v>
      </c>
      <c r="N70" s="180">
        <f>[2]UEM22!I70</f>
        <v>10.875</v>
      </c>
      <c r="O70" s="180">
        <f>[2]UEM22!J70</f>
        <v>11.188333333333333</v>
      </c>
      <c r="P70" s="11">
        <f>[2]UEM22!K70</f>
        <v>9</v>
      </c>
      <c r="Q70" s="181">
        <f>[2]UET23!G70</f>
        <v>9</v>
      </c>
      <c r="R70" s="181">
        <f>[2]UET23!H70</f>
        <v>13.5</v>
      </c>
      <c r="S70" s="181">
        <f>[2]UET23!I70</f>
        <v>10.5</v>
      </c>
      <c r="T70" s="11">
        <f>[2]UET23!J70</f>
        <v>3</v>
      </c>
      <c r="U70" s="182">
        <f t="shared" si="0"/>
        <v>9.6398333333333355</v>
      </c>
      <c r="V70" s="11">
        <f t="shared" si="1"/>
        <v>18</v>
      </c>
      <c r="W70" s="31" t="str">
        <f t="shared" si="2"/>
        <v xml:space="preserve"> </v>
      </c>
    </row>
    <row r="71" spans="1:23" ht="13.5" customHeight="1">
      <c r="A71" s="177">
        <v>59</v>
      </c>
      <c r="B71" s="183" t="s">
        <v>307</v>
      </c>
      <c r="C71" s="184" t="s">
        <v>308</v>
      </c>
      <c r="D71" s="184" t="s">
        <v>309</v>
      </c>
      <c r="E71" s="77" t="s">
        <v>221</v>
      </c>
      <c r="F71" s="179">
        <v>9.5752291666666665</v>
      </c>
      <c r="G71" s="180">
        <f>[2]UEF21!G71</f>
        <v>13.333333333333334</v>
      </c>
      <c r="H71" s="180">
        <f>[2]UEF21!H71</f>
        <v>10.333333333333334</v>
      </c>
      <c r="I71" s="180">
        <f>[2]UEF21!I71</f>
        <v>6.416666666666667</v>
      </c>
      <c r="J71" s="180">
        <f>[2]UEF21!J71</f>
        <v>10.027777777777779</v>
      </c>
      <c r="K71" s="177">
        <f>[2]UEF21!K71</f>
        <v>18</v>
      </c>
      <c r="L71" s="180">
        <f>[2]UEM22!G71</f>
        <v>13.33</v>
      </c>
      <c r="M71" s="180">
        <f>[2]UEM22!H71</f>
        <v>10</v>
      </c>
      <c r="N71" s="180">
        <f>[2]UEM22!I71</f>
        <v>8.7193749999999994</v>
      </c>
      <c r="O71" s="180">
        <f>[2]UEM22!J71</f>
        <v>10.028541666666666</v>
      </c>
      <c r="P71" s="11">
        <f>[2]UEM22!K71</f>
        <v>9</v>
      </c>
      <c r="Q71" s="181">
        <f>[2]UET23!G71</f>
        <v>2</v>
      </c>
      <c r="R71" s="181">
        <f>[2]UET23!H71</f>
        <v>12.5</v>
      </c>
      <c r="S71" s="181">
        <f>[2]UET23!I71</f>
        <v>5.5</v>
      </c>
      <c r="T71" s="11">
        <f>[2]UET23!J71</f>
        <v>1</v>
      </c>
      <c r="U71" s="182">
        <f t="shared" si="0"/>
        <v>9.5752291666666665</v>
      </c>
      <c r="V71" s="11">
        <f t="shared" si="1"/>
        <v>28</v>
      </c>
      <c r="W71" s="31" t="str">
        <f t="shared" si="2"/>
        <v xml:space="preserve"> </v>
      </c>
    </row>
    <row r="72" spans="1:23" ht="13.5" customHeight="1">
      <c r="A72" s="177">
        <v>60</v>
      </c>
      <c r="B72" s="28" t="s">
        <v>312</v>
      </c>
      <c r="C72" s="178" t="s">
        <v>313</v>
      </c>
      <c r="D72" s="178" t="s">
        <v>314</v>
      </c>
      <c r="E72" s="86" t="s">
        <v>111</v>
      </c>
      <c r="F72" s="179">
        <v>9.5021111111111107</v>
      </c>
      <c r="G72" s="180">
        <f>[2]UEF21!G72</f>
        <v>8.75</v>
      </c>
      <c r="H72" s="180">
        <f>[2]UEF21!H72</f>
        <v>4.833333333333333</v>
      </c>
      <c r="I72" s="180">
        <f>[2]UEF21!I72</f>
        <v>9.75</v>
      </c>
      <c r="J72" s="180">
        <f>[2]UEF21!J72</f>
        <v>7.7777777777777777</v>
      </c>
      <c r="K72" s="177">
        <f>[2]UEF21!K72</f>
        <v>0</v>
      </c>
      <c r="L72" s="180">
        <f>[2]UEM22!G72</f>
        <v>13.666666666666666</v>
      </c>
      <c r="M72" s="180">
        <f>[2]UEM22!H72</f>
        <v>11.74</v>
      </c>
      <c r="N72" s="180">
        <f>[2]UEM22!I72</f>
        <v>10.75</v>
      </c>
      <c r="O72" s="180">
        <f>[2]UEM22!J72</f>
        <v>11.618148148148148</v>
      </c>
      <c r="P72" s="11">
        <f>[2]UEM22!K72</f>
        <v>9</v>
      </c>
      <c r="Q72" s="181">
        <f>[2]UET23!G72</f>
        <v>14</v>
      </c>
      <c r="R72" s="181">
        <f>[2]UET23!H72</f>
        <v>12.5</v>
      </c>
      <c r="S72" s="181">
        <f>[2]UET23!I72</f>
        <v>13.5</v>
      </c>
      <c r="T72" s="11">
        <f>[2]UET23!J72</f>
        <v>3</v>
      </c>
      <c r="U72" s="182">
        <f t="shared" si="0"/>
        <v>9.5021111111111107</v>
      </c>
      <c r="V72" s="11">
        <f t="shared" si="1"/>
        <v>12</v>
      </c>
      <c r="W72" s="31" t="str">
        <f t="shared" si="2"/>
        <v xml:space="preserve"> </v>
      </c>
    </row>
    <row r="73" spans="1:23" ht="13.5" customHeight="1">
      <c r="A73" s="177">
        <v>61</v>
      </c>
      <c r="B73" s="17" t="s">
        <v>316</v>
      </c>
      <c r="C73" s="178" t="s">
        <v>317</v>
      </c>
      <c r="D73" s="178" t="s">
        <v>294</v>
      </c>
      <c r="E73" s="80" t="s">
        <v>86</v>
      </c>
      <c r="F73" s="179">
        <v>9.5409999999999986</v>
      </c>
      <c r="G73" s="180">
        <f>[2]UEF21!G73</f>
        <v>11.666666666666666</v>
      </c>
      <c r="H73" s="180">
        <f>[2]UEF21!H73</f>
        <v>10</v>
      </c>
      <c r="I73" s="180">
        <f>[2]UEF21!I73</f>
        <v>5</v>
      </c>
      <c r="J73" s="180">
        <f>[2]UEF21!J73</f>
        <v>8.8888888888888875</v>
      </c>
      <c r="K73" s="177">
        <f>[2]UEF21!K73</f>
        <v>12</v>
      </c>
      <c r="L73" s="180">
        <f>[2]UEM22!G73</f>
        <v>15</v>
      </c>
      <c r="M73" s="180">
        <f>[2]UEM22!H73</f>
        <v>10.99</v>
      </c>
      <c r="N73" s="180">
        <f>[2]UEM22!I73</f>
        <v>8.75</v>
      </c>
      <c r="O73" s="180">
        <f>[2]UEM22!J73</f>
        <v>10.636666666666667</v>
      </c>
      <c r="P73" s="11">
        <f>[2]UEM22!K73</f>
        <v>9</v>
      </c>
      <c r="Q73" s="181">
        <f>[2]UET23!G73</f>
        <v>11</v>
      </c>
      <c r="R73" s="181">
        <f>[2]UET23!H73</f>
        <v>8.5</v>
      </c>
      <c r="S73" s="181">
        <f>[2]UET23!I73</f>
        <v>10.166666666666666</v>
      </c>
      <c r="T73" s="11">
        <f>[2]UET23!J73</f>
        <v>3</v>
      </c>
      <c r="U73" s="182">
        <f t="shared" si="0"/>
        <v>9.5409999999999986</v>
      </c>
      <c r="V73" s="11">
        <f t="shared" si="1"/>
        <v>24</v>
      </c>
      <c r="W73" s="31" t="str">
        <f t="shared" si="2"/>
        <v xml:space="preserve"> </v>
      </c>
    </row>
    <row r="74" spans="1:23" ht="13.5" customHeight="1">
      <c r="A74" s="177">
        <v>62</v>
      </c>
      <c r="B74" s="28" t="s">
        <v>319</v>
      </c>
      <c r="C74" s="178" t="s">
        <v>320</v>
      </c>
      <c r="D74" s="178" t="s">
        <v>134</v>
      </c>
      <c r="E74" s="80" t="s">
        <v>86</v>
      </c>
      <c r="F74" s="179">
        <v>9.2914166666666667</v>
      </c>
      <c r="G74" s="180">
        <f>[2]UEF21!G74</f>
        <v>7</v>
      </c>
      <c r="H74" s="180">
        <f>[2]UEF21!H74</f>
        <v>7.333333333333333</v>
      </c>
      <c r="I74" s="180">
        <f>[2]UEF21!I74</f>
        <v>8.8333333333333339</v>
      </c>
      <c r="J74" s="180">
        <f>[2]UEF21!J74</f>
        <v>7.7222222222222214</v>
      </c>
      <c r="K74" s="177">
        <f>[2]UEF21!K74</f>
        <v>0</v>
      </c>
      <c r="L74" s="180">
        <f>[2]UEM22!G74</f>
        <v>12.5</v>
      </c>
      <c r="M74" s="180">
        <f>[2]UEM22!H74</f>
        <v>12.84</v>
      </c>
      <c r="N74" s="180">
        <f>[2]UEM22!I74</f>
        <v>10.3125</v>
      </c>
      <c r="O74" s="180">
        <f>[2]UEM22!J74</f>
        <v>11.360277777777778</v>
      </c>
      <c r="P74" s="11">
        <f>[2]UEM22!K74</f>
        <v>9</v>
      </c>
      <c r="Q74" s="181">
        <f>[2]UET23!G74</f>
        <v>12</v>
      </c>
      <c r="R74" s="181">
        <f>[2]UET23!H74</f>
        <v>13.5</v>
      </c>
      <c r="S74" s="181">
        <f>[2]UET23!I74</f>
        <v>12.5</v>
      </c>
      <c r="T74" s="11">
        <f>[2]UET23!J74</f>
        <v>3</v>
      </c>
      <c r="U74" s="182">
        <f t="shared" si="0"/>
        <v>9.2914166666666667</v>
      </c>
      <c r="V74" s="11">
        <f t="shared" si="1"/>
        <v>12</v>
      </c>
      <c r="W74" s="31" t="str">
        <f t="shared" si="2"/>
        <v xml:space="preserve"> </v>
      </c>
    </row>
    <row r="75" spans="1:23" ht="13.5" customHeight="1">
      <c r="A75" s="177">
        <v>63</v>
      </c>
      <c r="B75" s="17" t="s">
        <v>322</v>
      </c>
      <c r="C75" s="178" t="s">
        <v>323</v>
      </c>
      <c r="D75" s="178" t="s">
        <v>68</v>
      </c>
      <c r="E75" s="80" t="s">
        <v>86</v>
      </c>
      <c r="F75" s="179">
        <v>5.5625</v>
      </c>
      <c r="G75" s="180">
        <f>[2]UEF21!G75</f>
        <v>2.5</v>
      </c>
      <c r="H75" s="180">
        <f>[2]UEF21!H75</f>
        <v>3</v>
      </c>
      <c r="I75" s="180">
        <f>[2]UEF21!I75</f>
        <v>3</v>
      </c>
      <c r="J75" s="180">
        <f>[2]UEF21!J75</f>
        <v>2.8333333333333335</v>
      </c>
      <c r="K75" s="177">
        <f>[2]UEF21!K75</f>
        <v>0</v>
      </c>
      <c r="L75" s="180">
        <f>[2]UEM22!G75</f>
        <v>11</v>
      </c>
      <c r="M75" s="180">
        <f>[2]UEM22!H75</f>
        <v>11</v>
      </c>
      <c r="N75" s="180">
        <f>[2]UEM22!I75</f>
        <v>9.375</v>
      </c>
      <c r="O75" s="180">
        <f>[2]UEM22!J75</f>
        <v>10.097222222222221</v>
      </c>
      <c r="P75" s="11">
        <f>[2]UEM22!K75</f>
        <v>9</v>
      </c>
      <c r="Q75" s="181">
        <f>[2]UET23!G75</f>
        <v>10</v>
      </c>
      <c r="R75" s="181">
        <f>[2]UET23!H75</f>
        <v>11</v>
      </c>
      <c r="S75" s="181">
        <f>[2]UET23!I75</f>
        <v>10.333333333333334</v>
      </c>
      <c r="T75" s="11">
        <f>[2]UET23!J75</f>
        <v>3</v>
      </c>
      <c r="U75" s="182">
        <f t="shared" si="0"/>
        <v>5.7625000000000002</v>
      </c>
      <c r="V75" s="11">
        <f t="shared" si="1"/>
        <v>12</v>
      </c>
      <c r="W75" s="31" t="str">
        <f t="shared" si="2"/>
        <v xml:space="preserve"> </v>
      </c>
    </row>
    <row r="76" spans="1:23" ht="13.5" customHeight="1">
      <c r="A76" s="177">
        <v>64</v>
      </c>
      <c r="B76" s="183" t="s">
        <v>326</v>
      </c>
      <c r="C76" s="184" t="s">
        <v>327</v>
      </c>
      <c r="D76" s="184" t="s">
        <v>328</v>
      </c>
      <c r="E76" s="16" t="s">
        <v>330</v>
      </c>
      <c r="F76" s="179">
        <v>9.3883333333333336</v>
      </c>
      <c r="G76" s="180">
        <f>[2]UEF21!G76</f>
        <v>10.583333333333334</v>
      </c>
      <c r="H76" s="180">
        <f>[2]UEF21!H76</f>
        <v>7.333333333333333</v>
      </c>
      <c r="I76" s="180">
        <f>[2]UEF21!I76</f>
        <v>7.166666666666667</v>
      </c>
      <c r="J76" s="180">
        <f>[2]UEF21!J76</f>
        <v>8.3611111111111125</v>
      </c>
      <c r="K76" s="177">
        <f>[2]UEF21!K76</f>
        <v>6</v>
      </c>
      <c r="L76" s="180">
        <f>[2]UEM22!G76</f>
        <v>12.33</v>
      </c>
      <c r="M76" s="180">
        <f>[2]UEM22!H76</f>
        <v>11.37</v>
      </c>
      <c r="N76" s="180">
        <f>[2]UEM22!I76</f>
        <v>10.5</v>
      </c>
      <c r="O76" s="180">
        <f>[2]UEM22!J76</f>
        <v>11.100000000000001</v>
      </c>
      <c r="P76" s="11">
        <f>[2]UEM22!K76</f>
        <v>9</v>
      </c>
      <c r="Q76" s="181">
        <f>[2]UET23!G76</f>
        <v>9</v>
      </c>
      <c r="R76" s="181">
        <f>[2]UET23!H76</f>
        <v>13.25</v>
      </c>
      <c r="S76" s="181">
        <f>[2]UET23!I76</f>
        <v>10.416666666666666</v>
      </c>
      <c r="T76" s="11">
        <f>[2]UET23!J76</f>
        <v>3</v>
      </c>
      <c r="U76" s="182">
        <f t="shared" si="0"/>
        <v>9.3883333333333336</v>
      </c>
      <c r="V76" s="11">
        <f t="shared" si="1"/>
        <v>18</v>
      </c>
      <c r="W76" s="31" t="str">
        <f t="shared" si="2"/>
        <v xml:space="preserve"> </v>
      </c>
    </row>
    <row r="77" spans="1:23" ht="13.5" customHeight="1">
      <c r="A77" s="177">
        <v>65</v>
      </c>
      <c r="B77" s="183" t="s">
        <v>331</v>
      </c>
      <c r="C77" s="184" t="s">
        <v>332</v>
      </c>
      <c r="D77" s="184" t="s">
        <v>333</v>
      </c>
      <c r="E77" s="77" t="s">
        <v>71</v>
      </c>
      <c r="F77" s="179">
        <v>6.8815</v>
      </c>
      <c r="G77" s="180">
        <f>[2]UEF21!G77</f>
        <v>6.5</v>
      </c>
      <c r="H77" s="180">
        <f>[2]UEF21!H77</f>
        <v>2.5</v>
      </c>
      <c r="I77" s="180">
        <f>[2]UEF21!I77</f>
        <v>4.083333333333333</v>
      </c>
      <c r="J77" s="180">
        <f>[2]UEF21!J77</f>
        <v>4.3611111111111107</v>
      </c>
      <c r="K77" s="177">
        <f>[2]UEF21!K77</f>
        <v>0</v>
      </c>
      <c r="L77" s="180">
        <f>[2]UEM22!G77</f>
        <v>12.83</v>
      </c>
      <c r="M77" s="180">
        <f>[2]UEM22!H77</f>
        <v>12.33</v>
      </c>
      <c r="N77" s="180">
        <f>[2]UEM22!I77</f>
        <v>8.125</v>
      </c>
      <c r="O77" s="180">
        <f>[2]UEM22!J77</f>
        <v>10.104999999999999</v>
      </c>
      <c r="P77" s="11">
        <f>[2]UEM22!K77</f>
        <v>9</v>
      </c>
      <c r="Q77" s="181">
        <f>[2]UET23!G77</f>
        <v>13</v>
      </c>
      <c r="R77" s="181">
        <f>[2]UET23!H77</f>
        <v>11</v>
      </c>
      <c r="S77" s="181">
        <f>[2]UET23!I77</f>
        <v>12.333333333333334</v>
      </c>
      <c r="T77" s="11">
        <f>[2]UET23!J77</f>
        <v>3</v>
      </c>
      <c r="U77" s="182">
        <f t="shared" si="0"/>
        <v>6.8815</v>
      </c>
      <c r="V77" s="11">
        <f t="shared" si="1"/>
        <v>12</v>
      </c>
      <c r="W77" s="31" t="str">
        <f t="shared" si="2"/>
        <v xml:space="preserve"> </v>
      </c>
    </row>
    <row r="78" spans="1:23" ht="13.5" customHeight="1">
      <c r="A78" s="177">
        <v>66</v>
      </c>
      <c r="B78" s="183" t="s">
        <v>334</v>
      </c>
      <c r="C78" s="184" t="s">
        <v>335</v>
      </c>
      <c r="D78" s="184" t="s">
        <v>336</v>
      </c>
      <c r="E78" s="80" t="s">
        <v>146</v>
      </c>
      <c r="F78" s="179">
        <v>8.4749999999999996</v>
      </c>
      <c r="G78" s="180">
        <f>[2]UEF21!G78</f>
        <v>10</v>
      </c>
      <c r="H78" s="180">
        <f>[2]UEF21!H78</f>
        <v>5.083333333333333</v>
      </c>
      <c r="I78" s="180">
        <f>[2]UEF21!I78</f>
        <v>5.416666666666667</v>
      </c>
      <c r="J78" s="180">
        <f>[2]UEF21!J78</f>
        <v>6.833333333333333</v>
      </c>
      <c r="K78" s="177">
        <f>[2]UEF21!K78</f>
        <v>6</v>
      </c>
      <c r="L78" s="180">
        <f>[2]UEM22!G78</f>
        <v>12.5</v>
      </c>
      <c r="M78" s="180">
        <f>[2]UEM22!H78</f>
        <v>10.5</v>
      </c>
      <c r="N78" s="180">
        <f>[2]UEM22!I78</f>
        <v>9.25</v>
      </c>
      <c r="O78" s="180">
        <f>[2]UEM22!J78</f>
        <v>10.25</v>
      </c>
      <c r="P78" s="11">
        <f>[2]UEM22!K78</f>
        <v>9</v>
      </c>
      <c r="Q78" s="181">
        <f>[2]UET23!G78</f>
        <v>14</v>
      </c>
      <c r="R78" s="181">
        <f>[2]UET23!H78</f>
        <v>11</v>
      </c>
      <c r="S78" s="181">
        <f>[2]UET23!I78</f>
        <v>13</v>
      </c>
      <c r="T78" s="11">
        <f>[2]UET23!J78</f>
        <v>3</v>
      </c>
      <c r="U78" s="182">
        <f t="shared" si="0"/>
        <v>8.4749999999999996</v>
      </c>
      <c r="V78" s="11">
        <f t="shared" si="1"/>
        <v>18</v>
      </c>
      <c r="W78" s="31" t="str">
        <f t="shared" si="2"/>
        <v xml:space="preserve"> </v>
      </c>
    </row>
    <row r="79" spans="1:23" ht="13.5" customHeight="1">
      <c r="A79" s="177">
        <v>67</v>
      </c>
      <c r="B79" s="183" t="s">
        <v>339</v>
      </c>
      <c r="C79" s="184" t="s">
        <v>335</v>
      </c>
      <c r="D79" s="184" t="s">
        <v>340</v>
      </c>
      <c r="E79" s="16" t="s">
        <v>121</v>
      </c>
      <c r="F79" s="179">
        <v>8.4083333333333332</v>
      </c>
      <c r="G79" s="180">
        <f>[2]UEF21!G79</f>
        <v>10.166666666666666</v>
      </c>
      <c r="H79" s="180">
        <f>[2]UEF21!H79</f>
        <v>6</v>
      </c>
      <c r="I79" s="180">
        <f>[2]UEF21!I79</f>
        <v>4.166666666666667</v>
      </c>
      <c r="J79" s="180">
        <f>[2]UEF21!J79</f>
        <v>6.7777777777777777</v>
      </c>
      <c r="K79" s="177">
        <f>[2]UEF21!K79</f>
        <v>6</v>
      </c>
      <c r="L79" s="180">
        <f>[2]UEM22!G79</f>
        <v>14.5</v>
      </c>
      <c r="M79" s="180">
        <f>[2]UEM22!H79</f>
        <v>11.25</v>
      </c>
      <c r="N79" s="180">
        <f>[2]UEM22!I79</f>
        <v>8.75</v>
      </c>
      <c r="O79" s="180">
        <f>[2]UEM22!J79</f>
        <v>10.583333333333334</v>
      </c>
      <c r="P79" s="11">
        <f>[2]UEM22!K79</f>
        <v>9</v>
      </c>
      <c r="Q79" s="181">
        <f>[2]UET23!G79</f>
        <v>12</v>
      </c>
      <c r="R79" s="181">
        <f>[2]UET23!H79</f>
        <v>11</v>
      </c>
      <c r="S79" s="181">
        <f>[2]UET23!I79</f>
        <v>11.666666666666666</v>
      </c>
      <c r="T79" s="11">
        <f>[2]UET23!J79</f>
        <v>3</v>
      </c>
      <c r="U79" s="182">
        <f t="shared" si="0"/>
        <v>8.4083333333333332</v>
      </c>
      <c r="V79" s="11">
        <f t="shared" si="1"/>
        <v>18</v>
      </c>
      <c r="W79" s="31" t="str">
        <f t="shared" si="2"/>
        <v xml:space="preserve"> </v>
      </c>
    </row>
    <row r="80" spans="1:23" ht="13.5" customHeight="1">
      <c r="A80" s="177">
        <v>68</v>
      </c>
      <c r="B80" s="28" t="s">
        <v>342</v>
      </c>
      <c r="C80" s="178" t="s">
        <v>343</v>
      </c>
      <c r="D80" s="178" t="s">
        <v>344</v>
      </c>
      <c r="E80" s="80" t="s">
        <v>146</v>
      </c>
      <c r="F80" s="179">
        <v>9.1833333333333336</v>
      </c>
      <c r="G80" s="180">
        <f>[2]UEF21!G80</f>
        <v>8.5</v>
      </c>
      <c r="H80" s="180">
        <f>[2]UEF21!H80</f>
        <v>7</v>
      </c>
      <c r="I80" s="180">
        <f>[2]UEF21!I80</f>
        <v>5</v>
      </c>
      <c r="J80" s="180">
        <f>[2]UEF21!J80</f>
        <v>6.833333333333333</v>
      </c>
      <c r="K80" s="177">
        <f>[2]UEF21!K80</f>
        <v>0</v>
      </c>
      <c r="L80" s="180">
        <f>[2]UEM22!G80</f>
        <v>12.5</v>
      </c>
      <c r="M80" s="180">
        <f>[2]UEM22!H80</f>
        <v>11</v>
      </c>
      <c r="N80" s="180">
        <f>[2]UEM22!I80</f>
        <v>13.5</v>
      </c>
      <c r="O80" s="180">
        <f>[2]UEM22!J80</f>
        <v>12.722222222222221</v>
      </c>
      <c r="P80" s="11">
        <f>[2]UEM22!K80</f>
        <v>9</v>
      </c>
      <c r="Q80" s="181">
        <f>[2]UET23!G80</f>
        <v>13</v>
      </c>
      <c r="R80" s="181">
        <f>[2]UET23!H80</f>
        <v>12</v>
      </c>
      <c r="S80" s="181">
        <f>[2]UET23!I80</f>
        <v>12.666666666666666</v>
      </c>
      <c r="T80" s="11">
        <f>[2]UET23!J80</f>
        <v>3</v>
      </c>
      <c r="U80" s="182">
        <f t="shared" si="0"/>
        <v>9.1833333333333336</v>
      </c>
      <c r="V80" s="11">
        <f t="shared" si="1"/>
        <v>12</v>
      </c>
      <c r="W80" s="31" t="str">
        <f t="shared" ref="W80:W144" si="3">IF(V80=30,"S2 validé"," ")</f>
        <v xml:space="preserve"> </v>
      </c>
    </row>
    <row r="81" spans="1:23" ht="13.5" customHeight="1">
      <c r="A81" s="177">
        <v>69</v>
      </c>
      <c r="B81" s="28" t="s">
        <v>346</v>
      </c>
      <c r="C81" s="178" t="s">
        <v>347</v>
      </c>
      <c r="D81" s="178" t="s">
        <v>348</v>
      </c>
      <c r="E81" s="16" t="s">
        <v>153</v>
      </c>
      <c r="F81" s="179">
        <v>5.416666666666667</v>
      </c>
      <c r="G81" s="180">
        <f>[2]UEF21!G81</f>
        <v>3.5833333333333335</v>
      </c>
      <c r="H81" s="180">
        <f>[2]UEF21!H81</f>
        <v>2.5</v>
      </c>
      <c r="I81" s="180">
        <f>[2]UEF21!I81</f>
        <v>2</v>
      </c>
      <c r="J81" s="180">
        <f>[2]UEF21!J81</f>
        <v>2.6944444444444446</v>
      </c>
      <c r="K81" s="177">
        <f>[2]UEF21!K81</f>
        <v>0</v>
      </c>
      <c r="L81" s="180">
        <f>[2]UEM22!G81</f>
        <v>14</v>
      </c>
      <c r="M81" s="180">
        <f>[2]UEM22!H81</f>
        <v>10</v>
      </c>
      <c r="N81" s="180">
        <f>[2]UEM22!I81</f>
        <v>8.4</v>
      </c>
      <c r="O81" s="180">
        <f>[2]UEM22!J81</f>
        <v>10</v>
      </c>
      <c r="P81" s="11">
        <f>[2]UEM22!K81</f>
        <v>9</v>
      </c>
      <c r="Q81" s="181">
        <f>[2]UET23!G81</f>
        <v>10</v>
      </c>
      <c r="R81" s="181">
        <f>[2]UET23!H81</f>
        <v>11</v>
      </c>
      <c r="S81" s="181">
        <f>[2]UET23!I81</f>
        <v>10.333333333333334</v>
      </c>
      <c r="T81" s="11">
        <f>[2]UET23!J81</f>
        <v>3</v>
      </c>
      <c r="U81" s="182">
        <f t="shared" si="0"/>
        <v>5.65</v>
      </c>
      <c r="V81" s="11">
        <f t="shared" si="1"/>
        <v>12</v>
      </c>
      <c r="W81" s="31" t="str">
        <f t="shared" si="3"/>
        <v xml:space="preserve"> </v>
      </c>
    </row>
    <row r="82" spans="1:23" ht="13.5" customHeight="1">
      <c r="A82" s="177">
        <v>70</v>
      </c>
      <c r="B82" s="17">
        <v>123005167</v>
      </c>
      <c r="C82" s="178" t="s">
        <v>350</v>
      </c>
      <c r="D82" s="178" t="s">
        <v>351</v>
      </c>
      <c r="E82" s="16" t="s">
        <v>121</v>
      </c>
      <c r="F82" s="179">
        <v>9.3638888888888889</v>
      </c>
      <c r="G82" s="180">
        <f>[2]UEF21!G82</f>
        <v>10.5</v>
      </c>
      <c r="H82" s="180">
        <f>[2]UEF21!H82</f>
        <v>7.166666666666667</v>
      </c>
      <c r="I82" s="180">
        <f>[2]UEF21!I82</f>
        <v>5.666666666666667</v>
      </c>
      <c r="J82" s="180">
        <f>[2]UEF21!J82</f>
        <v>7.7777777777777786</v>
      </c>
      <c r="K82" s="177">
        <f>[2]UEF21!K82</f>
        <v>6</v>
      </c>
      <c r="L82" s="180">
        <f>[2]UEM22!G82</f>
        <v>14.833333333333334</v>
      </c>
      <c r="M82" s="180">
        <f>[2]UEM22!H82</f>
        <v>10</v>
      </c>
      <c r="N82" s="180">
        <f>[2]UEM22!I82</f>
        <v>9.75</v>
      </c>
      <c r="O82" s="180">
        <f>[2]UEM22!J82</f>
        <v>10.935185185185185</v>
      </c>
      <c r="P82" s="11">
        <f>[2]UEM22!K82</f>
        <v>9</v>
      </c>
      <c r="Q82" s="181">
        <f>[2]UET23!G82</f>
        <v>13.5</v>
      </c>
      <c r="R82" s="181">
        <f>[2]UET23!H82</f>
        <v>15.5</v>
      </c>
      <c r="S82" s="181">
        <f>[2]UET23!I82</f>
        <v>14.166666666666666</v>
      </c>
      <c r="T82" s="11">
        <f>[2]UET23!J82</f>
        <v>3</v>
      </c>
      <c r="U82" s="182">
        <f t="shared" ref="U82:U149" si="4">(J82*18+O82*9+S82*3)/30</f>
        <v>9.3638888888888889</v>
      </c>
      <c r="V82" s="11">
        <f t="shared" ref="V82:V149" si="5">IF(U82&gt;=9.995,30,K82+P82+T82)</f>
        <v>18</v>
      </c>
      <c r="W82" s="31" t="str">
        <f t="shared" si="3"/>
        <v xml:space="preserve"> </v>
      </c>
    </row>
    <row r="83" spans="1:23" ht="13.5" customHeight="1">
      <c r="A83" s="177">
        <v>71</v>
      </c>
      <c r="B83" s="28">
        <v>123004313</v>
      </c>
      <c r="C83" s="178" t="s">
        <v>353</v>
      </c>
      <c r="D83" s="178" t="s">
        <v>354</v>
      </c>
      <c r="E83" s="80" t="s">
        <v>146</v>
      </c>
      <c r="F83" s="179">
        <v>8.7543888888888883</v>
      </c>
      <c r="G83" s="180">
        <f>[2]UEF21!G83</f>
        <v>5.333333333333333</v>
      </c>
      <c r="H83" s="180">
        <f>[2]UEF21!H83</f>
        <v>11</v>
      </c>
      <c r="I83" s="180">
        <f>[2]UEF21!I83</f>
        <v>4</v>
      </c>
      <c r="J83" s="180">
        <f>[2]UEF21!J83</f>
        <v>6.7777777777777777</v>
      </c>
      <c r="K83" s="177">
        <f>[2]UEF21!K83</f>
        <v>6</v>
      </c>
      <c r="L83" s="180">
        <f>[2]UEM22!G83</f>
        <v>14.583333333333332</v>
      </c>
      <c r="M83" s="180">
        <f>[2]UEM22!H83</f>
        <v>11.17</v>
      </c>
      <c r="N83" s="180">
        <f>[2]UEM22!I83</f>
        <v>10.625</v>
      </c>
      <c r="O83" s="180">
        <f>[2]UEM22!J83</f>
        <v>11.62574074074074</v>
      </c>
      <c r="P83" s="11">
        <f>[2]UEM22!K83</f>
        <v>9</v>
      </c>
      <c r="Q83" s="181">
        <f>[2]UET23!G83</f>
        <v>12</v>
      </c>
      <c r="R83" s="181">
        <f>[2]UET23!H83</f>
        <v>12</v>
      </c>
      <c r="S83" s="181">
        <f>[2]UET23!I83</f>
        <v>12</v>
      </c>
      <c r="T83" s="11">
        <f>[2]UET23!J83</f>
        <v>3</v>
      </c>
      <c r="U83" s="182">
        <f t="shared" si="4"/>
        <v>8.7543888888888883</v>
      </c>
      <c r="V83" s="11">
        <f t="shared" si="5"/>
        <v>18</v>
      </c>
      <c r="W83" s="31" t="str">
        <f t="shared" si="3"/>
        <v xml:space="preserve"> </v>
      </c>
    </row>
    <row r="84" spans="1:23" ht="13.5" customHeight="1">
      <c r="A84" s="177">
        <v>72</v>
      </c>
      <c r="B84" s="28" t="s">
        <v>357</v>
      </c>
      <c r="C84" s="178" t="s">
        <v>358</v>
      </c>
      <c r="D84" s="178" t="s">
        <v>192</v>
      </c>
      <c r="E84" s="79" t="s">
        <v>77</v>
      </c>
      <c r="F84" s="179">
        <v>7.7803333333333331</v>
      </c>
      <c r="G84" s="180">
        <f>[2]UEF21!G84</f>
        <v>5</v>
      </c>
      <c r="H84" s="180">
        <f>[2]UEF21!H84</f>
        <v>7.833333333333333</v>
      </c>
      <c r="I84" s="180">
        <f>[2]UEF21!I84</f>
        <v>5.166666666666667</v>
      </c>
      <c r="J84" s="180">
        <f>[2]UEF21!J84</f>
        <v>6</v>
      </c>
      <c r="K84" s="177">
        <f>[2]UEF21!K84</f>
        <v>0</v>
      </c>
      <c r="L84" s="180">
        <f>[2]UEM22!G84</f>
        <v>12.58</v>
      </c>
      <c r="M84" s="180">
        <f>[2]UEM22!H84</f>
        <v>10.5</v>
      </c>
      <c r="N84" s="180">
        <f>[2]UEM22!I84</f>
        <v>9.25</v>
      </c>
      <c r="O84" s="180">
        <f>[2]UEM22!J84</f>
        <v>10.267777777777777</v>
      </c>
      <c r="P84" s="11">
        <f>[2]UEM22!K84</f>
        <v>9</v>
      </c>
      <c r="Q84" s="181">
        <f>[2]UET23!G84</f>
        <v>13.5</v>
      </c>
      <c r="R84" s="181">
        <f>[2]UET23!H84</f>
        <v>8</v>
      </c>
      <c r="S84" s="181">
        <f>[2]UET23!I84</f>
        <v>11.666666666666666</v>
      </c>
      <c r="T84" s="11">
        <f>[2]UET23!J84</f>
        <v>3</v>
      </c>
      <c r="U84" s="182">
        <f t="shared" si="4"/>
        <v>7.8469999999999995</v>
      </c>
      <c r="V84" s="11">
        <f t="shared" si="5"/>
        <v>12</v>
      </c>
      <c r="W84" s="31" t="str">
        <f t="shared" si="3"/>
        <v xml:space="preserve"> </v>
      </c>
    </row>
    <row r="85" spans="1:23" ht="13.5" customHeight="1">
      <c r="A85" s="177">
        <v>73</v>
      </c>
      <c r="B85" s="183" t="s">
        <v>360</v>
      </c>
      <c r="C85" s="184" t="s">
        <v>361</v>
      </c>
      <c r="D85" s="184" t="s">
        <v>74</v>
      </c>
      <c r="E85" s="80" t="s">
        <v>86</v>
      </c>
      <c r="F85" s="179">
        <v>8.8193333333333346</v>
      </c>
      <c r="G85" s="180">
        <f>[2]UEF21!G85</f>
        <v>8.4</v>
      </c>
      <c r="H85" s="180">
        <f>[2]UEF21!H85</f>
        <v>7</v>
      </c>
      <c r="I85" s="180">
        <f>[2]UEF21!I85</f>
        <v>7.25</v>
      </c>
      <c r="J85" s="180">
        <f>[2]UEF21!J85</f>
        <v>7.55</v>
      </c>
      <c r="K85" s="177">
        <f>[2]UEF21!K85</f>
        <v>0</v>
      </c>
      <c r="L85" s="180">
        <f>[2]UEM22!G85</f>
        <v>8.75</v>
      </c>
      <c r="M85" s="180">
        <f>[2]UEM22!H85</f>
        <v>10.84</v>
      </c>
      <c r="N85" s="180">
        <f>[2]UEM22!I85</f>
        <v>10.25</v>
      </c>
      <c r="O85" s="180">
        <f>[2]UEM22!J85</f>
        <v>10.047777777777778</v>
      </c>
      <c r="P85" s="11">
        <f>[2]UEM22!K85</f>
        <v>9</v>
      </c>
      <c r="Q85" s="181">
        <f>[2]UET23!G85</f>
        <v>13</v>
      </c>
      <c r="R85" s="181">
        <f>[2]UET23!H85</f>
        <v>12.25</v>
      </c>
      <c r="S85" s="181">
        <f>[2]UET23!I85</f>
        <v>12.75</v>
      </c>
      <c r="T85" s="11">
        <f>[2]UET23!J85</f>
        <v>3</v>
      </c>
      <c r="U85" s="182">
        <f t="shared" si="4"/>
        <v>8.8193333333333346</v>
      </c>
      <c r="V85" s="11">
        <f t="shared" si="5"/>
        <v>12</v>
      </c>
      <c r="W85" s="31" t="str">
        <f t="shared" si="3"/>
        <v xml:space="preserve"> </v>
      </c>
    </row>
    <row r="86" spans="1:23" ht="13.5" customHeight="1">
      <c r="A86" s="177">
        <v>74</v>
      </c>
      <c r="B86" s="17">
        <v>123006162</v>
      </c>
      <c r="C86" s="178" t="s">
        <v>363</v>
      </c>
      <c r="D86" s="178" t="s">
        <v>151</v>
      </c>
      <c r="E86" s="80" t="s">
        <v>86</v>
      </c>
      <c r="F86" s="179">
        <v>7.3782499999999995</v>
      </c>
      <c r="G86" s="180">
        <f>[2]UEF21!G86</f>
        <v>3.0833333333333335</v>
      </c>
      <c r="H86" s="180">
        <f>[2]UEF21!H86</f>
        <v>7.333333333333333</v>
      </c>
      <c r="I86" s="180">
        <f>[2]UEF21!I86</f>
        <v>4</v>
      </c>
      <c r="J86" s="180">
        <f>[2]UEF21!J86</f>
        <v>4.8055555555555554</v>
      </c>
      <c r="K86" s="177">
        <f>[2]UEF21!K86</f>
        <v>0</v>
      </c>
      <c r="L86" s="180">
        <f>[2]UEM22!G86</f>
        <v>12.66</v>
      </c>
      <c r="M86" s="180">
        <f>[2]UEM22!H86</f>
        <v>11.17</v>
      </c>
      <c r="N86" s="180">
        <f>[2]UEM22!I86</f>
        <v>10.4375</v>
      </c>
      <c r="O86" s="180">
        <f>[2]UEM22!J86</f>
        <v>11.094166666666666</v>
      </c>
      <c r="P86" s="11">
        <f>[2]UEM22!K86</f>
        <v>9</v>
      </c>
      <c r="Q86" s="181">
        <f>[2]UET23!G86</f>
        <v>13.5</v>
      </c>
      <c r="R86" s="181">
        <f>[2]UET23!H86</f>
        <v>13</v>
      </c>
      <c r="S86" s="181">
        <f>[2]UET23!I86</f>
        <v>13.333333333333334</v>
      </c>
      <c r="T86" s="11">
        <f>[2]UET23!J86</f>
        <v>3</v>
      </c>
      <c r="U86" s="182">
        <f t="shared" si="4"/>
        <v>7.5449166666666665</v>
      </c>
      <c r="V86" s="11">
        <f t="shared" si="5"/>
        <v>12</v>
      </c>
      <c r="W86" s="31" t="str">
        <f t="shared" si="3"/>
        <v xml:space="preserve"> </v>
      </c>
    </row>
    <row r="87" spans="1:23" ht="13.5" customHeight="1">
      <c r="A87" s="177">
        <v>75</v>
      </c>
      <c r="B87" s="28" t="s">
        <v>366</v>
      </c>
      <c r="C87" s="178" t="s">
        <v>367</v>
      </c>
      <c r="D87" s="178" t="s">
        <v>192</v>
      </c>
      <c r="E87" s="80" t="s">
        <v>146</v>
      </c>
      <c r="F87" s="179">
        <v>8.9439999999999991</v>
      </c>
      <c r="G87" s="180">
        <f>[2]UEF21!G87</f>
        <v>10</v>
      </c>
      <c r="H87" s="180">
        <f>[2]UEF21!H87</f>
        <v>7.666666666666667</v>
      </c>
      <c r="I87" s="180">
        <f>[2]UEF21!I87</f>
        <v>6.583333333333333</v>
      </c>
      <c r="J87" s="180">
        <f>[2]UEF21!J87</f>
        <v>8.0833333333333339</v>
      </c>
      <c r="K87" s="177">
        <f>[2]UEF21!K87</f>
        <v>6</v>
      </c>
      <c r="L87" s="180">
        <f>[2]UEM22!G87</f>
        <v>13.83</v>
      </c>
      <c r="M87" s="180">
        <f>[2]UEM22!H87</f>
        <v>10.33</v>
      </c>
      <c r="N87" s="180">
        <f>[2]UEM22!I87</f>
        <v>8.5</v>
      </c>
      <c r="O87" s="180">
        <f>[2]UEM22!J87</f>
        <v>10.091111111111111</v>
      </c>
      <c r="P87" s="11">
        <f>[2]UEM22!K87</f>
        <v>9</v>
      </c>
      <c r="Q87" s="181">
        <f>[2]UET23!G87</f>
        <v>12</v>
      </c>
      <c r="R87" s="181">
        <f>[2]UET23!H87</f>
        <v>8</v>
      </c>
      <c r="S87" s="181">
        <f>[2]UET23!I87</f>
        <v>10.666666666666666</v>
      </c>
      <c r="T87" s="11">
        <f>[2]UET23!J87</f>
        <v>3</v>
      </c>
      <c r="U87" s="182">
        <f t="shared" si="4"/>
        <v>8.9439999999999991</v>
      </c>
      <c r="V87" s="11">
        <f t="shared" si="5"/>
        <v>18</v>
      </c>
      <c r="W87" s="31" t="str">
        <f t="shared" si="3"/>
        <v xml:space="preserve"> </v>
      </c>
    </row>
    <row r="88" spans="1:23" ht="13.5" customHeight="1">
      <c r="A88" s="177">
        <v>76</v>
      </c>
      <c r="B88" s="17" t="s">
        <v>369</v>
      </c>
      <c r="C88" s="178" t="s">
        <v>370</v>
      </c>
      <c r="D88" s="178" t="s">
        <v>371</v>
      </c>
      <c r="E88" s="80" t="s">
        <v>86</v>
      </c>
      <c r="F88" s="179">
        <v>8.8136666666666663</v>
      </c>
      <c r="G88" s="180">
        <f>[2]UEF21!G88</f>
        <v>8.9166666666666661</v>
      </c>
      <c r="H88" s="180">
        <f>[2]UEF21!H88</f>
        <v>8.1666666666666661</v>
      </c>
      <c r="I88" s="180">
        <f>[2]UEF21!I88</f>
        <v>4</v>
      </c>
      <c r="J88" s="180">
        <f>[2]UEF21!J88</f>
        <v>7.0277777777777777</v>
      </c>
      <c r="K88" s="177">
        <f>[2]UEF21!K88</f>
        <v>0</v>
      </c>
      <c r="L88" s="180">
        <f>[2]UEM22!G88</f>
        <v>10.83</v>
      </c>
      <c r="M88" s="180">
        <f>[2]UEM22!H88</f>
        <v>10</v>
      </c>
      <c r="N88" s="180">
        <f>[2]UEM22!I88</f>
        <v>11.75</v>
      </c>
      <c r="O88" s="180">
        <f>[2]UEM22!J88</f>
        <v>11.156666666666666</v>
      </c>
      <c r="P88" s="11">
        <f>[2]UEM22!K88</f>
        <v>9</v>
      </c>
      <c r="Q88" s="181">
        <f>[2]UET23!G88</f>
        <v>12</v>
      </c>
      <c r="R88" s="181">
        <f>[2]UET23!H88</f>
        <v>13.5</v>
      </c>
      <c r="S88" s="181">
        <f>[2]UET23!I88</f>
        <v>12.5</v>
      </c>
      <c r="T88" s="11">
        <f>[2]UET23!J88</f>
        <v>3</v>
      </c>
      <c r="U88" s="182">
        <f t="shared" si="4"/>
        <v>8.8136666666666663</v>
      </c>
      <c r="V88" s="11">
        <f t="shared" si="5"/>
        <v>12</v>
      </c>
      <c r="W88" s="31" t="str">
        <f t="shared" si="3"/>
        <v xml:space="preserve"> </v>
      </c>
    </row>
    <row r="89" spans="1:23" ht="13.5" customHeight="1">
      <c r="A89" s="177">
        <v>77</v>
      </c>
      <c r="B89" s="28" t="s">
        <v>373</v>
      </c>
      <c r="C89" s="178" t="s">
        <v>374</v>
      </c>
      <c r="D89" s="178" t="s">
        <v>375</v>
      </c>
      <c r="E89" s="80" t="s">
        <v>86</v>
      </c>
      <c r="F89" s="179">
        <v>8.6666666666666661</v>
      </c>
      <c r="G89" s="180">
        <f>[2]UEF21!G89</f>
        <v>10</v>
      </c>
      <c r="H89" s="180">
        <f>[2]UEF21!H89</f>
        <v>9</v>
      </c>
      <c r="I89" s="180">
        <f>[2]UEF21!I89</f>
        <v>2.8333333333333335</v>
      </c>
      <c r="J89" s="180">
        <f>[2]UEF21!J89</f>
        <v>7.2777777777777777</v>
      </c>
      <c r="K89" s="177">
        <f>[2]UEF21!K89</f>
        <v>6</v>
      </c>
      <c r="L89" s="180">
        <f>[2]UEM22!G89</f>
        <v>10</v>
      </c>
      <c r="M89" s="180">
        <f>[2]UEM22!H89</f>
        <v>10</v>
      </c>
      <c r="N89" s="180">
        <f>[2]UEM22!I89</f>
        <v>11.5</v>
      </c>
      <c r="O89" s="180">
        <f>[2]UEM22!J89</f>
        <v>10.833333333333334</v>
      </c>
      <c r="P89" s="11">
        <f>[2]UEM22!K89</f>
        <v>9</v>
      </c>
      <c r="Q89" s="181">
        <f>[2]UET23!G89</f>
        <v>12</v>
      </c>
      <c r="R89" s="181">
        <f>[2]UET23!H89</f>
        <v>7.5</v>
      </c>
      <c r="S89" s="181">
        <f>[2]UET23!I89</f>
        <v>10.5</v>
      </c>
      <c r="T89" s="11">
        <f>[2]UET23!J89</f>
        <v>3</v>
      </c>
      <c r="U89" s="182">
        <f t="shared" si="4"/>
        <v>8.6666666666666661</v>
      </c>
      <c r="V89" s="11">
        <f t="shared" si="5"/>
        <v>18</v>
      </c>
      <c r="W89" s="31" t="str">
        <f t="shared" si="3"/>
        <v xml:space="preserve"> </v>
      </c>
    </row>
    <row r="90" spans="1:23" ht="13.5" customHeight="1">
      <c r="A90" s="177">
        <v>78</v>
      </c>
      <c r="B90" s="183" t="s">
        <v>377</v>
      </c>
      <c r="C90" s="184" t="s">
        <v>378</v>
      </c>
      <c r="D90" s="184" t="s">
        <v>379</v>
      </c>
      <c r="E90" s="24" t="s">
        <v>241</v>
      </c>
      <c r="F90" s="179">
        <v>9.2164444444444449</v>
      </c>
      <c r="G90" s="180">
        <f>[2]UEF21!G90</f>
        <v>10.416666666666666</v>
      </c>
      <c r="H90" s="180">
        <f>[2]UEF21!H90</f>
        <v>7</v>
      </c>
      <c r="I90" s="180">
        <f>[2]UEF21!I90</f>
        <v>5.5</v>
      </c>
      <c r="J90" s="180">
        <f>[2]UEF21!J90</f>
        <v>7.6388888888888884</v>
      </c>
      <c r="K90" s="177">
        <f>[2]UEF21!K90</f>
        <v>6</v>
      </c>
      <c r="L90" s="180">
        <f>[2]UEM22!G90</f>
        <v>12.166666666666666</v>
      </c>
      <c r="M90" s="180">
        <f>[2]UEM22!H90</f>
        <v>12.08</v>
      </c>
      <c r="N90" s="180">
        <f>[2]UEM22!I90</f>
        <v>10.5</v>
      </c>
      <c r="O90" s="180">
        <f>[2]UEM22!J90</f>
        <v>11.221481481481483</v>
      </c>
      <c r="P90" s="11">
        <f>[2]UEM22!K90</f>
        <v>9</v>
      </c>
      <c r="Q90" s="181">
        <f>[2]UET23!G90</f>
        <v>12</v>
      </c>
      <c r="R90" s="181">
        <f>[2]UET23!H90</f>
        <v>14</v>
      </c>
      <c r="S90" s="181">
        <f>[2]UET23!I90</f>
        <v>12.666666666666666</v>
      </c>
      <c r="T90" s="11">
        <f>[2]UET23!J90</f>
        <v>3</v>
      </c>
      <c r="U90" s="182">
        <f t="shared" si="4"/>
        <v>9.2164444444444449</v>
      </c>
      <c r="V90" s="11">
        <f t="shared" si="5"/>
        <v>18</v>
      </c>
      <c r="W90" s="31" t="str">
        <f t="shared" si="3"/>
        <v xml:space="preserve"> </v>
      </c>
    </row>
    <row r="91" spans="1:23" ht="13.5" customHeight="1">
      <c r="A91" s="177">
        <v>79</v>
      </c>
      <c r="B91" s="28">
        <v>123016109</v>
      </c>
      <c r="C91" s="178" t="s">
        <v>382</v>
      </c>
      <c r="D91" s="178" t="s">
        <v>143</v>
      </c>
      <c r="E91" s="79" t="s">
        <v>77</v>
      </c>
      <c r="F91" s="179">
        <v>8.3761666666666663</v>
      </c>
      <c r="G91" s="180">
        <f>[2]UEF21!G91</f>
        <v>7</v>
      </c>
      <c r="H91" s="180">
        <f>[2]UEF21!H91</f>
        <v>10</v>
      </c>
      <c r="I91" s="180">
        <f>[2]UEF21!I91</f>
        <v>2.9166666666666665</v>
      </c>
      <c r="J91" s="180">
        <f>[2]UEF21!J91</f>
        <v>6.6388888888888893</v>
      </c>
      <c r="K91" s="177">
        <f>[2]UEF21!K91</f>
        <v>6</v>
      </c>
      <c r="L91" s="180">
        <f>[2]UEM22!G91</f>
        <v>13.08</v>
      </c>
      <c r="M91" s="180">
        <f>[2]UEM22!H91</f>
        <v>11.5</v>
      </c>
      <c r="N91" s="180">
        <f>[2]UEM22!I91</f>
        <v>9.125</v>
      </c>
      <c r="O91" s="180">
        <f>[2]UEM22!J91</f>
        <v>10.531666666666666</v>
      </c>
      <c r="P91" s="11">
        <f>[2]UEM22!K91</f>
        <v>9</v>
      </c>
      <c r="Q91" s="181">
        <f>[2]UET23!G91</f>
        <v>11</v>
      </c>
      <c r="R91" s="181">
        <f>[2]UET23!H91</f>
        <v>15</v>
      </c>
      <c r="S91" s="181">
        <f>[2]UET23!I91</f>
        <v>12.333333333333334</v>
      </c>
      <c r="T91" s="11">
        <f>[2]UET23!J91</f>
        <v>3</v>
      </c>
      <c r="U91" s="182">
        <f t="shared" si="4"/>
        <v>8.3761666666666663</v>
      </c>
      <c r="V91" s="11">
        <f t="shared" si="5"/>
        <v>18</v>
      </c>
      <c r="W91" s="31" t="str">
        <f t="shared" si="3"/>
        <v xml:space="preserve"> </v>
      </c>
    </row>
    <row r="92" spans="1:23" ht="13.5" customHeight="1">
      <c r="A92" s="177">
        <v>80</v>
      </c>
      <c r="B92" s="28" t="s">
        <v>383</v>
      </c>
      <c r="C92" s="178" t="s">
        <v>384</v>
      </c>
      <c r="D92" s="178" t="s">
        <v>385</v>
      </c>
      <c r="E92" s="77" t="s">
        <v>111</v>
      </c>
      <c r="F92" s="179">
        <v>9.2189999999999994</v>
      </c>
      <c r="G92" s="180">
        <f>[2]UEF21!G92</f>
        <v>8.75</v>
      </c>
      <c r="H92" s="180">
        <f>[2]UEF21!H92</f>
        <v>10</v>
      </c>
      <c r="I92" s="180">
        <f>[2]UEF21!I92</f>
        <v>6.25</v>
      </c>
      <c r="J92" s="180">
        <f>[2]UEF21!J92</f>
        <v>8.3333333333333339</v>
      </c>
      <c r="K92" s="177">
        <f>[2]UEF21!K92</f>
        <v>6</v>
      </c>
      <c r="L92" s="180">
        <f>[2]UEM22!G92</f>
        <v>14.66</v>
      </c>
      <c r="M92" s="180">
        <f>[2]UEM22!H92</f>
        <v>15</v>
      </c>
      <c r="N92" s="180">
        <f>[2]UEM22!I92</f>
        <v>6.75</v>
      </c>
      <c r="O92" s="180">
        <f>[2]UEM22!J92</f>
        <v>10.341111111111111</v>
      </c>
      <c r="P92" s="11">
        <f>[2]UEM22!K92</f>
        <v>9</v>
      </c>
      <c r="Q92" s="181">
        <f>[2]UET23!G92</f>
        <v>10</v>
      </c>
      <c r="R92" s="181">
        <f>[2]UET23!H92</f>
        <v>13.5</v>
      </c>
      <c r="S92" s="181">
        <f>[2]UET23!I92</f>
        <v>11.166666666666666</v>
      </c>
      <c r="T92" s="11">
        <f>[2]UET23!J92</f>
        <v>3</v>
      </c>
      <c r="U92" s="182">
        <f t="shared" si="4"/>
        <v>9.2189999999999994</v>
      </c>
      <c r="V92" s="11">
        <f t="shared" si="5"/>
        <v>18</v>
      </c>
      <c r="W92" s="31" t="str">
        <f t="shared" si="3"/>
        <v xml:space="preserve"> </v>
      </c>
    </row>
    <row r="93" spans="1:23" ht="13.5" customHeight="1">
      <c r="A93" s="177">
        <v>81</v>
      </c>
      <c r="B93" s="17" t="s">
        <v>388</v>
      </c>
      <c r="C93" s="178" t="s">
        <v>389</v>
      </c>
      <c r="D93" s="178" t="s">
        <v>390</v>
      </c>
      <c r="E93" s="91" t="s">
        <v>392</v>
      </c>
      <c r="F93" s="179">
        <v>8.9949166666666649</v>
      </c>
      <c r="G93" s="180">
        <f>[2]UEF21!G93</f>
        <v>4.666666666666667</v>
      </c>
      <c r="H93" s="180">
        <f>[2]UEF21!H93</f>
        <v>10</v>
      </c>
      <c r="I93" s="180">
        <f>[2]UEF21!I93</f>
        <v>8.1666666666666661</v>
      </c>
      <c r="J93" s="180">
        <f>[2]UEF21!J93</f>
        <v>7.6111111111111116</v>
      </c>
      <c r="K93" s="177">
        <f>[2]UEF21!K93</f>
        <v>6</v>
      </c>
      <c r="L93" s="180">
        <f>[2]UEM22!G93</f>
        <v>11</v>
      </c>
      <c r="M93" s="180">
        <f>[2]UEM22!H93</f>
        <v>13.33</v>
      </c>
      <c r="N93" s="180">
        <f>[2]UEM22!I93</f>
        <v>9.4375</v>
      </c>
      <c r="O93" s="180">
        <f>[2]UEM22!J93</f>
        <v>10.649722222222222</v>
      </c>
      <c r="P93" s="11">
        <f>[2]UEM22!K93</f>
        <v>9</v>
      </c>
      <c r="Q93" s="181">
        <f>[2]UET23!G93</f>
        <v>14</v>
      </c>
      <c r="R93" s="181">
        <f>[2]UET23!H93</f>
        <v>9</v>
      </c>
      <c r="S93" s="181">
        <f>[2]UET23!I93</f>
        <v>12.333333333333334</v>
      </c>
      <c r="T93" s="11">
        <f>[2]UET23!J93</f>
        <v>3</v>
      </c>
      <c r="U93" s="182">
        <f t="shared" si="4"/>
        <v>8.9949166666666649</v>
      </c>
      <c r="V93" s="11">
        <f t="shared" si="5"/>
        <v>18</v>
      </c>
      <c r="W93" s="31" t="str">
        <f t="shared" si="3"/>
        <v xml:space="preserve"> </v>
      </c>
    </row>
    <row r="94" spans="1:23" ht="13.5" customHeight="1">
      <c r="A94" s="177">
        <v>82</v>
      </c>
      <c r="B94" s="17" t="s">
        <v>393</v>
      </c>
      <c r="C94" s="187" t="s">
        <v>394</v>
      </c>
      <c r="D94" s="187" t="s">
        <v>202</v>
      </c>
      <c r="E94" s="194" t="s">
        <v>396</v>
      </c>
      <c r="F94" s="179">
        <v>7.9165000000000001</v>
      </c>
      <c r="G94" s="180">
        <f>[2]UEF21!G94</f>
        <v>6.666666666666667</v>
      </c>
      <c r="H94" s="180">
        <f>[2]UEF21!H94</f>
        <v>10</v>
      </c>
      <c r="I94" s="180">
        <f>[2]UEF21!I94</f>
        <v>2.8333333333333335</v>
      </c>
      <c r="J94" s="180">
        <f>[2]UEF21!J94</f>
        <v>6.5</v>
      </c>
      <c r="K94" s="177">
        <f>[2]UEF21!K94</f>
        <v>6</v>
      </c>
      <c r="L94" s="180">
        <f>[2]UEM22!G94</f>
        <v>12.16</v>
      </c>
      <c r="M94" s="180">
        <f>[2]UEM22!H94</f>
        <v>11</v>
      </c>
      <c r="N94" s="180">
        <f>[2]UEM22!I94</f>
        <v>8.7349999999999994</v>
      </c>
      <c r="O94" s="180">
        <f>[2]UEM22!J94</f>
        <v>9.9994444444444444</v>
      </c>
      <c r="P94" s="11">
        <f>[2]UEM22!K94</f>
        <v>9</v>
      </c>
      <c r="Q94" s="181">
        <f>[2]UET23!G94</f>
        <v>8.5</v>
      </c>
      <c r="R94" s="181">
        <f>[2]UET23!H94</f>
        <v>13.5</v>
      </c>
      <c r="S94" s="181">
        <f>[2]UET23!I94</f>
        <v>10.166666666666666</v>
      </c>
      <c r="T94" s="11">
        <f>[2]UET23!J94</f>
        <v>3</v>
      </c>
      <c r="U94" s="182">
        <f t="shared" si="4"/>
        <v>7.9165000000000001</v>
      </c>
      <c r="V94" s="11">
        <f t="shared" si="5"/>
        <v>18</v>
      </c>
      <c r="W94" s="31" t="str">
        <f t="shared" si="3"/>
        <v xml:space="preserve"> </v>
      </c>
    </row>
    <row r="95" spans="1:23" ht="13.5" customHeight="1">
      <c r="A95" s="177">
        <v>83</v>
      </c>
      <c r="B95" s="28">
        <v>123011305</v>
      </c>
      <c r="C95" s="178" t="s">
        <v>397</v>
      </c>
      <c r="D95" s="178" t="s">
        <v>244</v>
      </c>
      <c r="E95" s="80" t="s">
        <v>86</v>
      </c>
      <c r="F95" s="179">
        <v>6.553472222222223</v>
      </c>
      <c r="G95" s="180">
        <f>[2]UEF21!G95</f>
        <v>2.5833333333333335</v>
      </c>
      <c r="H95" s="180">
        <f>[2]UEF21!H95</f>
        <v>5.333333333333333</v>
      </c>
      <c r="I95" s="180">
        <f>[2]UEF21!I95</f>
        <v>2</v>
      </c>
      <c r="J95" s="180">
        <f>[2]UEF21!J95</f>
        <v>3.3055555555555554</v>
      </c>
      <c r="K95" s="177">
        <f>[2]UEF21!K95</f>
        <v>0</v>
      </c>
      <c r="L95" s="180">
        <f>[2]UEM22!G95</f>
        <v>12.25</v>
      </c>
      <c r="M95" s="180">
        <f>[2]UEM22!H95</f>
        <v>9.8333333333333339</v>
      </c>
      <c r="N95" s="180">
        <f>[2]UEM22!I95</f>
        <v>10.1875</v>
      </c>
      <c r="O95" s="180">
        <f>[2]UEM22!J95</f>
        <v>10.56712962962963</v>
      </c>
      <c r="P95" s="11">
        <f>[2]UEM22!K95</f>
        <v>9</v>
      </c>
      <c r="Q95" s="181">
        <f>[2]UET23!G95</f>
        <v>13.5</v>
      </c>
      <c r="R95" s="181">
        <f>[2]UET23!H95</f>
        <v>15</v>
      </c>
      <c r="S95" s="181">
        <f>[2]UET23!I95</f>
        <v>14</v>
      </c>
      <c r="T95" s="11">
        <f>[2]UET23!J95</f>
        <v>3</v>
      </c>
      <c r="U95" s="182">
        <f t="shared" si="4"/>
        <v>6.553472222222223</v>
      </c>
      <c r="V95" s="11">
        <f t="shared" si="5"/>
        <v>12</v>
      </c>
      <c r="W95" s="31" t="str">
        <f t="shared" si="3"/>
        <v xml:space="preserve"> </v>
      </c>
    </row>
    <row r="96" spans="1:23" ht="13.5" customHeight="1">
      <c r="A96" s="177">
        <v>84</v>
      </c>
      <c r="B96" s="28">
        <v>123014751</v>
      </c>
      <c r="C96" s="178" t="s">
        <v>399</v>
      </c>
      <c r="D96" s="178" t="s">
        <v>400</v>
      </c>
      <c r="E96" s="87" t="s">
        <v>116</v>
      </c>
      <c r="F96" s="179">
        <v>9.6416666666666675</v>
      </c>
      <c r="G96" s="180">
        <f>[2]UEF21!G96</f>
        <v>7.5</v>
      </c>
      <c r="H96" s="180">
        <f>[2]UEF21!H96</f>
        <v>11.166666666666666</v>
      </c>
      <c r="I96" s="180">
        <f>[2]UEF21!I96</f>
        <v>7.666666666666667</v>
      </c>
      <c r="J96" s="180">
        <f>[2]UEF21!J96</f>
        <v>8.7777777777777768</v>
      </c>
      <c r="K96" s="177">
        <f>[2]UEF21!K96</f>
        <v>6</v>
      </c>
      <c r="L96" s="180">
        <f>[2]UEM22!G96</f>
        <v>10.5</v>
      </c>
      <c r="M96" s="180">
        <f>[2]UEM22!H96</f>
        <v>10</v>
      </c>
      <c r="N96" s="180">
        <f>[2]UEM22!I96</f>
        <v>10</v>
      </c>
      <c r="O96" s="180">
        <f>[2]UEM22!J96</f>
        <v>10.111111111111111</v>
      </c>
      <c r="P96" s="11">
        <f>[2]UEM22!K96</f>
        <v>9</v>
      </c>
      <c r="Q96" s="181">
        <f>[2]UET23!G96</f>
        <v>14</v>
      </c>
      <c r="R96" s="181">
        <f>[2]UET23!H96</f>
        <v>12.25</v>
      </c>
      <c r="S96" s="181">
        <f>[2]UET23!I96</f>
        <v>13.416666666666666</v>
      </c>
      <c r="T96" s="11">
        <f>[2]UET23!J96</f>
        <v>3</v>
      </c>
      <c r="U96" s="182">
        <f t="shared" si="4"/>
        <v>9.6416666666666675</v>
      </c>
      <c r="V96" s="11">
        <f t="shared" si="5"/>
        <v>18</v>
      </c>
      <c r="W96" s="31" t="str">
        <f t="shared" si="3"/>
        <v xml:space="preserve"> </v>
      </c>
    </row>
    <row r="97" spans="1:23" ht="13.5" customHeight="1">
      <c r="A97" s="177">
        <v>85</v>
      </c>
      <c r="B97" s="28" t="s">
        <v>402</v>
      </c>
      <c r="C97" s="178" t="s">
        <v>403</v>
      </c>
      <c r="D97" s="178" t="s">
        <v>404</v>
      </c>
      <c r="E97" s="77" t="s">
        <v>392</v>
      </c>
      <c r="F97" s="179">
        <v>7.8806388888888899</v>
      </c>
      <c r="G97" s="180">
        <f>[2]UEF21!G97</f>
        <v>10.387777777777778</v>
      </c>
      <c r="H97" s="180">
        <f>[2]UEF21!H97</f>
        <v>5.666666666666667</v>
      </c>
      <c r="I97" s="180">
        <f>[2]UEF21!I97</f>
        <v>2.0833333333333335</v>
      </c>
      <c r="J97" s="180">
        <f>[2]UEF21!J97</f>
        <v>6.0459259259259257</v>
      </c>
      <c r="K97" s="177">
        <f>[2]UEF21!K97</f>
        <v>6</v>
      </c>
      <c r="L97" s="180">
        <f>[2]UEM22!G97</f>
        <v>11.8</v>
      </c>
      <c r="M97" s="180">
        <f>[2]UEM22!H97</f>
        <v>11.84</v>
      </c>
      <c r="N97" s="180">
        <f>[2]UEM22!I97</f>
        <v>9.0625</v>
      </c>
      <c r="O97" s="180">
        <f>[2]UEM22!J97</f>
        <v>10.288055555555555</v>
      </c>
      <c r="P97" s="11">
        <f>[2]UEM22!K97</f>
        <v>9</v>
      </c>
      <c r="Q97" s="181">
        <f>[2]UET23!G97</f>
        <v>12</v>
      </c>
      <c r="R97" s="181">
        <f>[2]UET23!H97</f>
        <v>11</v>
      </c>
      <c r="S97" s="181">
        <f>[2]UET23!I97</f>
        <v>11.666666666666666</v>
      </c>
      <c r="T97" s="11">
        <f>[2]UET23!J97</f>
        <v>3</v>
      </c>
      <c r="U97" s="182">
        <f t="shared" si="4"/>
        <v>7.8806388888888899</v>
      </c>
      <c r="V97" s="11">
        <f t="shared" si="5"/>
        <v>18</v>
      </c>
      <c r="W97" s="31" t="str">
        <f t="shared" si="3"/>
        <v xml:space="preserve"> </v>
      </c>
    </row>
    <row r="98" spans="1:23" ht="13.5" customHeight="1">
      <c r="A98" s="177">
        <v>86</v>
      </c>
      <c r="B98" s="17">
        <v>123000972</v>
      </c>
      <c r="C98" s="178" t="s">
        <v>407</v>
      </c>
      <c r="D98" s="178" t="s">
        <v>408</v>
      </c>
      <c r="E98" s="77" t="s">
        <v>392</v>
      </c>
      <c r="F98" s="179">
        <v>9.2381666666666664</v>
      </c>
      <c r="G98" s="180">
        <f>[2]UEF21!G98</f>
        <v>11.503333333333332</v>
      </c>
      <c r="H98" s="180">
        <f>[2]UEF21!H98</f>
        <v>7.333333333333333</v>
      </c>
      <c r="I98" s="180">
        <f>[2]UEF21!I98</f>
        <v>4.833333333333333</v>
      </c>
      <c r="J98" s="180">
        <f>[2]UEF21!J98</f>
        <v>7.89</v>
      </c>
      <c r="K98" s="177">
        <f>[2]UEF21!K98</f>
        <v>6</v>
      </c>
      <c r="L98" s="180">
        <f>[2]UEM22!G98</f>
        <v>14.41</v>
      </c>
      <c r="M98" s="180">
        <f>[2]UEM22!H98</f>
        <v>10.34</v>
      </c>
      <c r="N98" s="180">
        <f>[2]UEM22!I98</f>
        <v>9.125</v>
      </c>
      <c r="O98" s="180">
        <f>[2]UEM22!J98</f>
        <v>10.569444444444445</v>
      </c>
      <c r="P98" s="11">
        <f>[2]UEM22!K98</f>
        <v>9</v>
      </c>
      <c r="Q98" s="181">
        <f>[2]UET23!G98</f>
        <v>13</v>
      </c>
      <c r="R98" s="181">
        <f>[2]UET23!H98</f>
        <v>14</v>
      </c>
      <c r="S98" s="181">
        <f>[2]UET23!I98</f>
        <v>13.333333333333334</v>
      </c>
      <c r="T98" s="11">
        <f>[2]UET23!J98</f>
        <v>3</v>
      </c>
      <c r="U98" s="182">
        <f t="shared" si="4"/>
        <v>9.2381666666666664</v>
      </c>
      <c r="V98" s="11">
        <f t="shared" si="5"/>
        <v>18</v>
      </c>
      <c r="W98" s="31" t="str">
        <f t="shared" si="3"/>
        <v xml:space="preserve"> </v>
      </c>
    </row>
    <row r="99" spans="1:23" ht="13.5" customHeight="1">
      <c r="A99" s="177">
        <v>87</v>
      </c>
      <c r="B99" s="17">
        <v>123008990</v>
      </c>
      <c r="C99" s="178" t="s">
        <v>410</v>
      </c>
      <c r="D99" s="178" t="s">
        <v>244</v>
      </c>
      <c r="E99" s="77" t="s">
        <v>221</v>
      </c>
      <c r="F99" s="179">
        <v>9.2784444444444443</v>
      </c>
      <c r="G99" s="180">
        <f>[2]UEF21!G99</f>
        <v>6</v>
      </c>
      <c r="H99" s="180">
        <f>[2]UEF21!H99</f>
        <v>10.003333333333334</v>
      </c>
      <c r="I99" s="180">
        <f>[2]UEF21!I99</f>
        <v>10</v>
      </c>
      <c r="J99" s="180">
        <f>[2]UEF21!J99</f>
        <v>8.6677777777777774</v>
      </c>
      <c r="K99" s="177">
        <f>[2]UEF21!K99</f>
        <v>12</v>
      </c>
      <c r="L99" s="180">
        <f>[2]UEM22!G99</f>
        <v>10.666666666666668</v>
      </c>
      <c r="M99" s="180">
        <f>[2]UEM22!H99</f>
        <v>10</v>
      </c>
      <c r="N99" s="180">
        <f>[2]UEM22!I99</f>
        <v>9</v>
      </c>
      <c r="O99" s="180">
        <f>[2]UEM22!J99</f>
        <v>9.5925925925925934</v>
      </c>
      <c r="P99" s="11">
        <f>[2]UEM22!K99</f>
        <v>4</v>
      </c>
      <c r="Q99" s="181">
        <f>[2]UET23!G99</f>
        <v>13.5</v>
      </c>
      <c r="R99" s="181">
        <f>[2]UET23!H99</f>
        <v>10</v>
      </c>
      <c r="S99" s="181">
        <f>[2]UET23!I99</f>
        <v>12.333333333333334</v>
      </c>
      <c r="T99" s="11">
        <f>[2]UET23!J99</f>
        <v>3</v>
      </c>
      <c r="U99" s="182">
        <f t="shared" si="4"/>
        <v>9.3117777777777793</v>
      </c>
      <c r="V99" s="11">
        <f t="shared" si="5"/>
        <v>19</v>
      </c>
      <c r="W99" s="31" t="str">
        <f t="shared" si="3"/>
        <v xml:space="preserve"> </v>
      </c>
    </row>
    <row r="100" spans="1:23" ht="13.5" customHeight="1">
      <c r="A100" s="177">
        <v>88</v>
      </c>
      <c r="B100" s="17">
        <v>123007579</v>
      </c>
      <c r="C100" s="178" t="s">
        <v>410</v>
      </c>
      <c r="D100" s="178" t="s">
        <v>412</v>
      </c>
      <c r="E100" s="16" t="s">
        <v>194</v>
      </c>
      <c r="F100" s="179">
        <v>8.7967777777777769</v>
      </c>
      <c r="G100" s="180">
        <f>[2]UEF21!G100</f>
        <v>11</v>
      </c>
      <c r="H100" s="180">
        <f>[2]UEF21!H100</f>
        <v>10</v>
      </c>
      <c r="I100" s="180">
        <f>[2]UEF21!I100</f>
        <v>6.833333333333333</v>
      </c>
      <c r="J100" s="180">
        <f>[2]UEF21!J100</f>
        <v>9.2777777777777768</v>
      </c>
      <c r="K100" s="177">
        <f>[2]UEF21!K100</f>
        <v>12</v>
      </c>
      <c r="L100" s="180">
        <f>[2]UEM22!G100</f>
        <v>13.66</v>
      </c>
      <c r="M100" s="180">
        <f>[2]UEM22!H100</f>
        <v>10.166666666666668</v>
      </c>
      <c r="N100" s="180">
        <f>[2]UEM22!I100</f>
        <v>10</v>
      </c>
      <c r="O100" s="180">
        <f>[2]UEM22!J100</f>
        <v>10.850370370370371</v>
      </c>
      <c r="P100" s="11">
        <f>[2]UEM22!K100</f>
        <v>9</v>
      </c>
      <c r="Q100" s="181">
        <f>[2]UET23!G100</f>
        <v>11.5</v>
      </c>
      <c r="R100" s="181">
        <f>[2]UET23!H100</f>
        <v>12.25</v>
      </c>
      <c r="S100" s="181">
        <f>[2]UET23!I100</f>
        <v>11.75</v>
      </c>
      <c r="T100" s="11">
        <f>[2]UET23!J100</f>
        <v>3</v>
      </c>
      <c r="U100" s="182">
        <f t="shared" si="4"/>
        <v>9.9967777777777762</v>
      </c>
      <c r="V100" s="11">
        <f t="shared" si="5"/>
        <v>30</v>
      </c>
      <c r="W100" s="31" t="str">
        <f t="shared" si="3"/>
        <v>S2 validé</v>
      </c>
    </row>
    <row r="101" spans="1:23" ht="13.5" customHeight="1">
      <c r="A101" s="177">
        <v>89</v>
      </c>
      <c r="B101" s="17" t="s">
        <v>414</v>
      </c>
      <c r="C101" s="178" t="s">
        <v>410</v>
      </c>
      <c r="D101" s="178" t="s">
        <v>84</v>
      </c>
      <c r="E101" s="86" t="s">
        <v>111</v>
      </c>
      <c r="F101" s="179">
        <v>8.3725000000000005</v>
      </c>
      <c r="G101" s="180">
        <f>[2]UEF21!G101</f>
        <v>6.833333333333333</v>
      </c>
      <c r="H101" s="180">
        <f>[2]UEF21!H101</f>
        <v>7.333333333333333</v>
      </c>
      <c r="I101" s="180">
        <f>[2]UEF21!I101</f>
        <v>5.833333333333333</v>
      </c>
      <c r="J101" s="180">
        <f>[2]UEF21!J101</f>
        <v>6.666666666666667</v>
      </c>
      <c r="K101" s="177">
        <f>[2]UEF21!K101</f>
        <v>0</v>
      </c>
      <c r="L101" s="180">
        <f>[2]UEM22!G101</f>
        <v>10.83</v>
      </c>
      <c r="M101" s="180">
        <f>[2]UEM22!H101</f>
        <v>12.57</v>
      </c>
      <c r="N101" s="180">
        <f>[2]UEM22!I101</f>
        <v>10.875</v>
      </c>
      <c r="O101" s="180">
        <f>[2]UEM22!J101</f>
        <v>11.241666666666667</v>
      </c>
      <c r="P101" s="11">
        <f>[2]UEM22!K101</f>
        <v>9</v>
      </c>
      <c r="Q101" s="181">
        <f>[2]UET23!G101</f>
        <v>10</v>
      </c>
      <c r="R101" s="181">
        <f>[2]UET23!H101</f>
        <v>10</v>
      </c>
      <c r="S101" s="181">
        <f>[2]UET23!I101</f>
        <v>10</v>
      </c>
      <c r="T101" s="11">
        <f>[2]UET23!J101</f>
        <v>3</v>
      </c>
      <c r="U101" s="182">
        <f t="shared" si="4"/>
        <v>8.3725000000000005</v>
      </c>
      <c r="V101" s="11">
        <f t="shared" si="5"/>
        <v>12</v>
      </c>
      <c r="W101" s="31" t="str">
        <f t="shared" si="3"/>
        <v xml:space="preserve"> </v>
      </c>
    </row>
    <row r="102" spans="1:23" ht="13.5" customHeight="1">
      <c r="A102" s="177">
        <v>90</v>
      </c>
      <c r="B102" s="17">
        <v>123011492</v>
      </c>
      <c r="C102" s="178" t="s">
        <v>416</v>
      </c>
      <c r="D102" s="178" t="s">
        <v>412</v>
      </c>
      <c r="E102" s="79" t="s">
        <v>77</v>
      </c>
      <c r="F102" s="179">
        <v>7.3274999999999997</v>
      </c>
      <c r="G102" s="180">
        <f>[2]UEF21!G102</f>
        <v>3.1666666666666665</v>
      </c>
      <c r="H102" s="180">
        <f>[2]UEF21!H102</f>
        <v>10.166666666666666</v>
      </c>
      <c r="I102" s="180">
        <f>[2]UEF21!I102</f>
        <v>6.166666666666667</v>
      </c>
      <c r="J102" s="180">
        <f>[2]UEF21!J102</f>
        <v>6.5</v>
      </c>
      <c r="K102" s="177">
        <f>[2]UEF21!K102</f>
        <v>6</v>
      </c>
      <c r="L102" s="180">
        <f>[2]UEM22!G102</f>
        <v>15.1</v>
      </c>
      <c r="M102" s="180">
        <f>[2]UEM22!H102</f>
        <v>10.5</v>
      </c>
      <c r="N102" s="180">
        <f>[2]UEM22!I102</f>
        <v>8.125</v>
      </c>
      <c r="O102" s="180">
        <f>[2]UEM22!J102</f>
        <v>10.202777777777778</v>
      </c>
      <c r="P102" s="11">
        <f>[2]UEM22!K102</f>
        <v>9</v>
      </c>
      <c r="Q102" s="181">
        <f>[2]UET23!G102</f>
        <v>8</v>
      </c>
      <c r="R102" s="181">
        <f>[2]UET23!H102</f>
        <v>14</v>
      </c>
      <c r="S102" s="181">
        <f>[2]UET23!I102</f>
        <v>10</v>
      </c>
      <c r="T102" s="11">
        <f>[2]UET23!J102</f>
        <v>3</v>
      </c>
      <c r="U102" s="182">
        <f t="shared" si="4"/>
        <v>7.9608333333333325</v>
      </c>
      <c r="V102" s="11">
        <f t="shared" si="5"/>
        <v>18</v>
      </c>
      <c r="W102" s="31" t="str">
        <f t="shared" si="3"/>
        <v xml:space="preserve"> </v>
      </c>
    </row>
    <row r="103" spans="1:23" ht="13.5" customHeight="1">
      <c r="A103" s="177">
        <v>91</v>
      </c>
      <c r="B103" s="28" t="s">
        <v>418</v>
      </c>
      <c r="C103" s="178" t="s">
        <v>419</v>
      </c>
      <c r="D103" s="178" t="s">
        <v>290</v>
      </c>
      <c r="E103" s="80" t="s">
        <v>86</v>
      </c>
      <c r="F103" s="179">
        <v>8.5397499999999997</v>
      </c>
      <c r="G103" s="180">
        <f>[2]UEF21!G103</f>
        <v>10.003333333333334</v>
      </c>
      <c r="H103" s="180">
        <f>[2]UEF21!H103</f>
        <v>6.333333333333333</v>
      </c>
      <c r="I103" s="180">
        <f>[2]UEF21!I103</f>
        <v>6.333333333333333</v>
      </c>
      <c r="J103" s="180">
        <f>[2]UEF21!J103</f>
        <v>7.5566666666666658</v>
      </c>
      <c r="K103" s="177">
        <f>[2]UEF21!K103</f>
        <v>6</v>
      </c>
      <c r="L103" s="180">
        <f>[2]UEM22!G103</f>
        <v>10.08</v>
      </c>
      <c r="M103" s="180">
        <f>[2]UEM22!H103</f>
        <v>10</v>
      </c>
      <c r="N103" s="180">
        <f>[2]UEM22!I103</f>
        <v>10.002500000000001</v>
      </c>
      <c r="O103" s="180">
        <f>[2]UEM22!J103</f>
        <v>10.019166666666667</v>
      </c>
      <c r="P103" s="11">
        <f>[2]UEM22!K103</f>
        <v>9</v>
      </c>
      <c r="Q103" s="181">
        <f>[2]UET23!G103</f>
        <v>12</v>
      </c>
      <c r="R103" s="181">
        <f>[2]UET23!H103</f>
        <v>10</v>
      </c>
      <c r="S103" s="181">
        <f>[2]UET23!I103</f>
        <v>11.333333333333334</v>
      </c>
      <c r="T103" s="11">
        <f>[2]UET23!J103</f>
        <v>3</v>
      </c>
      <c r="U103" s="182">
        <f t="shared" si="4"/>
        <v>8.6730833333333326</v>
      </c>
      <c r="V103" s="11">
        <f t="shared" si="5"/>
        <v>18</v>
      </c>
      <c r="W103" s="31" t="str">
        <f t="shared" si="3"/>
        <v xml:space="preserve"> </v>
      </c>
    </row>
    <row r="104" spans="1:23" ht="13.5" customHeight="1">
      <c r="A104" s="177">
        <v>92</v>
      </c>
      <c r="B104" s="35" t="s">
        <v>421</v>
      </c>
      <c r="C104" s="189" t="s">
        <v>422</v>
      </c>
      <c r="D104" s="189" t="s">
        <v>423</v>
      </c>
      <c r="E104" s="79" t="s">
        <v>425</v>
      </c>
      <c r="F104" s="179">
        <v>9.8440000000000012</v>
      </c>
      <c r="G104" s="180">
        <f>[2]UEF21!G104</f>
        <v>10</v>
      </c>
      <c r="H104" s="180">
        <f>[2]UEF21!H104</f>
        <v>10</v>
      </c>
      <c r="I104" s="180">
        <f>[2]UEF21!I104</f>
        <v>6.166666666666667</v>
      </c>
      <c r="J104" s="180">
        <f>[2]UEF21!J104</f>
        <v>8.7222222222222232</v>
      </c>
      <c r="K104" s="177">
        <f>[2]UEF21!K104</f>
        <v>12</v>
      </c>
      <c r="L104" s="180">
        <f>[2]UEM22!G104</f>
        <v>14.16</v>
      </c>
      <c r="M104" s="180">
        <f>[2]UEM22!H104</f>
        <v>11</v>
      </c>
      <c r="N104" s="180">
        <f>[2]UEM22!I104</f>
        <v>10</v>
      </c>
      <c r="O104" s="180">
        <f>[2]UEM22!J104</f>
        <v>11.146666666666667</v>
      </c>
      <c r="P104" s="11">
        <f>[2]UEM22!K104</f>
        <v>9</v>
      </c>
      <c r="Q104" s="181">
        <f>[2]UET23!G104</f>
        <v>12</v>
      </c>
      <c r="R104" s="181">
        <f>[2]UET23!H104</f>
        <v>14</v>
      </c>
      <c r="S104" s="181">
        <f>[2]UET23!I104</f>
        <v>12.666666666666666</v>
      </c>
      <c r="T104" s="11">
        <f>[2]UET23!J104</f>
        <v>3</v>
      </c>
      <c r="U104" s="182">
        <f t="shared" si="4"/>
        <v>9.8440000000000012</v>
      </c>
      <c r="V104" s="11">
        <f t="shared" si="5"/>
        <v>24</v>
      </c>
      <c r="W104" s="31" t="str">
        <f t="shared" si="3"/>
        <v xml:space="preserve"> </v>
      </c>
    </row>
    <row r="105" spans="1:23" ht="13.5" customHeight="1">
      <c r="A105" s="177">
        <v>93</v>
      </c>
      <c r="B105" s="17">
        <v>123012551</v>
      </c>
      <c r="C105" s="178" t="s">
        <v>426</v>
      </c>
      <c r="D105" s="178" t="s">
        <v>427</v>
      </c>
      <c r="E105" s="16" t="s">
        <v>153</v>
      </c>
      <c r="F105" s="179">
        <v>7.7682333333333329</v>
      </c>
      <c r="G105" s="180">
        <f>[2]UEF21!G105</f>
        <v>3.1666666666666665</v>
      </c>
      <c r="H105" s="180">
        <f>[2]UEF21!H105</f>
        <v>8</v>
      </c>
      <c r="I105" s="180">
        <f>[2]UEF21!I105</f>
        <v>7.333333333333333</v>
      </c>
      <c r="J105" s="180">
        <f>[2]UEF21!J105</f>
        <v>6.166666666666667</v>
      </c>
      <c r="K105" s="177">
        <f>[2]UEF21!K105</f>
        <v>0</v>
      </c>
      <c r="L105" s="180">
        <f>[2]UEM22!G105</f>
        <v>14.916</v>
      </c>
      <c r="M105" s="180">
        <f>[2]UEM22!H105</f>
        <v>11.17</v>
      </c>
      <c r="N105" s="180">
        <f>[2]UEM22!I105</f>
        <v>8.375</v>
      </c>
      <c r="O105" s="180">
        <f>[2]UEM22!J105</f>
        <v>10.449666666666666</v>
      </c>
      <c r="P105" s="11">
        <f>[2]UEM22!K105</f>
        <v>9</v>
      </c>
      <c r="Q105" s="181">
        <f>[2]UET23!G105</f>
        <v>14</v>
      </c>
      <c r="R105" s="181">
        <f>[2]UET23!H105</f>
        <v>15</v>
      </c>
      <c r="S105" s="181">
        <f>[2]UET23!I105</f>
        <v>14.333333333333334</v>
      </c>
      <c r="T105" s="11">
        <f>[2]UET23!J105</f>
        <v>3</v>
      </c>
      <c r="U105" s="182">
        <f t="shared" si="4"/>
        <v>8.2682333333333329</v>
      </c>
      <c r="V105" s="11">
        <f t="shared" si="5"/>
        <v>12</v>
      </c>
      <c r="W105" s="31" t="str">
        <f t="shared" si="3"/>
        <v xml:space="preserve"> </v>
      </c>
    </row>
    <row r="106" spans="1:23" ht="13.5" customHeight="1">
      <c r="A106" s="177">
        <v>94</v>
      </c>
      <c r="B106" s="28">
        <v>123012546</v>
      </c>
      <c r="C106" s="178" t="s">
        <v>429</v>
      </c>
      <c r="D106" s="178" t="s">
        <v>430</v>
      </c>
      <c r="E106" s="86" t="s">
        <v>111</v>
      </c>
      <c r="F106" s="179">
        <v>9.3898333333333319</v>
      </c>
      <c r="G106" s="180">
        <f>[2]UEF21!G106</f>
        <v>8.1666666666666661</v>
      </c>
      <c r="H106" s="180">
        <f>[2]UEF21!H106</f>
        <v>10.333333333333334</v>
      </c>
      <c r="I106" s="180">
        <f>[2]UEF21!I106</f>
        <v>6.666666666666667</v>
      </c>
      <c r="J106" s="180">
        <f>[2]UEF21!J106</f>
        <v>8.3888888888888893</v>
      </c>
      <c r="K106" s="177">
        <f>[2]UEF21!K106</f>
        <v>6</v>
      </c>
      <c r="L106" s="180">
        <f>[2]UEM22!G106</f>
        <v>13.16</v>
      </c>
      <c r="M106" s="180">
        <f>[2]UEM22!H106</f>
        <v>11</v>
      </c>
      <c r="N106" s="180">
        <f>[2]UEM22!I106</f>
        <v>9.625</v>
      </c>
      <c r="O106" s="180">
        <f>[2]UEM22!J106</f>
        <v>10.716111111111111</v>
      </c>
      <c r="P106" s="11">
        <f>[2]UEM22!K106</f>
        <v>9</v>
      </c>
      <c r="Q106" s="181">
        <f>[2]UET23!G106</f>
        <v>12</v>
      </c>
      <c r="R106" s="181">
        <f>[2]UET23!H106</f>
        <v>12.25</v>
      </c>
      <c r="S106" s="181">
        <f>[2]UET23!I106</f>
        <v>12.083333333333334</v>
      </c>
      <c r="T106" s="11">
        <f>[2]UET23!J106</f>
        <v>3</v>
      </c>
      <c r="U106" s="182">
        <f t="shared" si="4"/>
        <v>9.4565000000000001</v>
      </c>
      <c r="V106" s="11">
        <f t="shared" si="5"/>
        <v>18</v>
      </c>
      <c r="W106" s="31" t="str">
        <f t="shared" si="3"/>
        <v xml:space="preserve"> </v>
      </c>
    </row>
    <row r="107" spans="1:23" ht="13.5" customHeight="1">
      <c r="A107" s="177">
        <v>95</v>
      </c>
      <c r="B107" s="17" t="s">
        <v>432</v>
      </c>
      <c r="C107" s="178" t="s">
        <v>433</v>
      </c>
      <c r="D107" s="178" t="s">
        <v>434</v>
      </c>
      <c r="E107" s="16" t="s">
        <v>102</v>
      </c>
      <c r="F107" s="179">
        <v>8.2934999999999999</v>
      </c>
      <c r="G107" s="180">
        <f>[2]UEF21!G107</f>
        <v>10</v>
      </c>
      <c r="H107" s="180">
        <f>[2]UEF21!H107</f>
        <v>6</v>
      </c>
      <c r="I107" s="180">
        <f>[2]UEF21!I107</f>
        <v>3.5</v>
      </c>
      <c r="J107" s="180">
        <f>[2]UEF21!J107</f>
        <v>6.5</v>
      </c>
      <c r="K107" s="177">
        <f>[2]UEF21!K107</f>
        <v>6</v>
      </c>
      <c r="L107" s="180">
        <f>[2]UEM22!G107</f>
        <v>11.67</v>
      </c>
      <c r="M107" s="180">
        <f>[2]UEM22!H107</f>
        <v>10.17</v>
      </c>
      <c r="N107" s="180">
        <f>[2]UEM22!I107</f>
        <v>11.625</v>
      </c>
      <c r="O107" s="180">
        <f>[2]UEM22!J107</f>
        <v>11.311666666666667</v>
      </c>
      <c r="P107" s="11">
        <f>[2]UEM22!K107</f>
        <v>9</v>
      </c>
      <c r="Q107" s="181">
        <f>[2]UET23!G107</f>
        <v>11</v>
      </c>
      <c r="R107" s="181">
        <f>[2]UET23!H107</f>
        <v>8</v>
      </c>
      <c r="S107" s="181">
        <f>[2]UET23!I107</f>
        <v>10</v>
      </c>
      <c r="T107" s="11">
        <f>[2]UET23!J107</f>
        <v>3</v>
      </c>
      <c r="U107" s="182">
        <f t="shared" si="4"/>
        <v>8.2934999999999999</v>
      </c>
      <c r="V107" s="11">
        <f t="shared" si="5"/>
        <v>18</v>
      </c>
      <c r="W107" s="31" t="str">
        <f t="shared" si="3"/>
        <v xml:space="preserve"> </v>
      </c>
    </row>
    <row r="108" spans="1:23" ht="13.5" customHeight="1">
      <c r="A108" s="177">
        <v>96</v>
      </c>
      <c r="B108" s="17" t="s">
        <v>436</v>
      </c>
      <c r="C108" s="178" t="s">
        <v>437</v>
      </c>
      <c r="D108" s="178" t="s">
        <v>438</v>
      </c>
      <c r="E108" s="80" t="s">
        <v>86</v>
      </c>
      <c r="F108" s="179">
        <v>10.089777777777778</v>
      </c>
      <c r="G108" s="180">
        <f>[2]UEF21!G108</f>
        <v>10.6</v>
      </c>
      <c r="H108" s="180">
        <f>[2]UEF21!H108</f>
        <v>10</v>
      </c>
      <c r="I108" s="180">
        <f>[2]UEF21!I108</f>
        <v>7.833333333333333</v>
      </c>
      <c r="J108" s="180">
        <f>[2]UEF21!J108</f>
        <v>9.4777777777777779</v>
      </c>
      <c r="K108" s="177">
        <f>[2]UEF21!K108</f>
        <v>12</v>
      </c>
      <c r="L108" s="180">
        <f>[2]UEM22!G108</f>
        <v>10.666666666666668</v>
      </c>
      <c r="M108" s="180">
        <f>[2]UEM22!H108</f>
        <v>12.879999999999999</v>
      </c>
      <c r="N108" s="180">
        <f>[2]UEM22!I108</f>
        <v>10.75</v>
      </c>
      <c r="O108" s="180">
        <f>[2]UEM22!J108</f>
        <v>11.204814814814815</v>
      </c>
      <c r="P108" s="11">
        <f>[2]UEM22!K108</f>
        <v>9</v>
      </c>
      <c r="Q108" s="181">
        <f>[2]UET23!G108</f>
        <v>11</v>
      </c>
      <c r="R108" s="181">
        <f>[2]UET23!H108</f>
        <v>9.25</v>
      </c>
      <c r="S108" s="181">
        <f>[2]UET23!I108</f>
        <v>10.416666666666666</v>
      </c>
      <c r="T108" s="11">
        <f>[2]UET23!J108</f>
        <v>3</v>
      </c>
      <c r="U108" s="182">
        <f t="shared" si="4"/>
        <v>10.089777777777778</v>
      </c>
      <c r="V108" s="11">
        <f t="shared" si="5"/>
        <v>30</v>
      </c>
      <c r="W108" s="31" t="s">
        <v>678</v>
      </c>
    </row>
    <row r="109" spans="1:23" ht="13.5" customHeight="1">
      <c r="A109" s="177">
        <v>97</v>
      </c>
      <c r="B109" s="28" t="s">
        <v>441</v>
      </c>
      <c r="C109" s="178" t="s">
        <v>442</v>
      </c>
      <c r="D109" s="178" t="s">
        <v>443</v>
      </c>
      <c r="E109" s="77" t="s">
        <v>71</v>
      </c>
      <c r="F109" s="179">
        <v>7.5303333333333331</v>
      </c>
      <c r="G109" s="180">
        <f>[2]UEF21!G109</f>
        <v>5.916666666666667</v>
      </c>
      <c r="H109" s="180">
        <f>[2]UEF21!H109</f>
        <v>6.666666666666667</v>
      </c>
      <c r="I109" s="180">
        <f>[2]UEF21!I109</f>
        <v>5</v>
      </c>
      <c r="J109" s="180">
        <f>[2]UEF21!J109</f>
        <v>5.8611111111111116</v>
      </c>
      <c r="K109" s="177">
        <f>[2]UEF21!K109</f>
        <v>0</v>
      </c>
      <c r="L109" s="180">
        <f>[2]UEM22!G109</f>
        <v>14</v>
      </c>
      <c r="M109" s="180">
        <f>[2]UEM22!H109</f>
        <v>10.33</v>
      </c>
      <c r="N109" s="180">
        <f>[2]UEM22!I109</f>
        <v>10.75</v>
      </c>
      <c r="O109" s="180">
        <f>[2]UEM22!J109</f>
        <v>11.378888888888888</v>
      </c>
      <c r="P109" s="11">
        <f>[2]UEM22!K109</f>
        <v>9</v>
      </c>
      <c r="Q109" s="181">
        <f>[2]UET23!G109</f>
        <v>10</v>
      </c>
      <c r="R109" s="181">
        <f>[2]UET23!H109</f>
        <v>10</v>
      </c>
      <c r="S109" s="181">
        <f>[2]UET23!I109</f>
        <v>10</v>
      </c>
      <c r="T109" s="11">
        <f>[2]UET23!J109</f>
        <v>3</v>
      </c>
      <c r="U109" s="182">
        <f t="shared" si="4"/>
        <v>7.9303333333333343</v>
      </c>
      <c r="V109" s="11">
        <f t="shared" si="5"/>
        <v>12</v>
      </c>
      <c r="W109" s="31" t="str">
        <f t="shared" si="3"/>
        <v xml:space="preserve"> </v>
      </c>
    </row>
    <row r="110" spans="1:23" ht="13.5" customHeight="1">
      <c r="A110" s="177">
        <v>98</v>
      </c>
      <c r="B110" s="36" t="s">
        <v>445</v>
      </c>
      <c r="C110" s="178" t="s">
        <v>446</v>
      </c>
      <c r="D110" s="178" t="s">
        <v>447</v>
      </c>
      <c r="E110" s="16" t="s">
        <v>102</v>
      </c>
      <c r="F110" s="179">
        <v>8.6479444444444447</v>
      </c>
      <c r="G110" s="180">
        <f>[2]UEF21!G110</f>
        <v>11.332222222222223</v>
      </c>
      <c r="H110" s="180">
        <f>[2]UEF21!H110</f>
        <v>7.666666666666667</v>
      </c>
      <c r="I110" s="180">
        <f>[2]UEF21!I110</f>
        <v>3.8333333333333335</v>
      </c>
      <c r="J110" s="180">
        <f>[2]UEF21!J110</f>
        <v>7.6107407407407406</v>
      </c>
      <c r="K110" s="177">
        <f>[2]UEF21!K110</f>
        <v>6</v>
      </c>
      <c r="L110" s="180">
        <f>[2]UEM22!G110</f>
        <v>10.08</v>
      </c>
      <c r="M110" s="180">
        <f>[2]UEM22!H110</f>
        <v>10.83</v>
      </c>
      <c r="N110" s="180">
        <f>[2]UEM22!I110</f>
        <v>10.125</v>
      </c>
      <c r="O110" s="180">
        <f>[2]UEM22!J110</f>
        <v>10.271666666666667</v>
      </c>
      <c r="P110" s="11">
        <f>[2]UEM22!K110</f>
        <v>9</v>
      </c>
      <c r="Q110" s="181">
        <f>[2]UET23!G110</f>
        <v>10</v>
      </c>
      <c r="R110" s="181">
        <f>[2]UET23!H110</f>
        <v>10</v>
      </c>
      <c r="S110" s="181">
        <f>[2]UET23!I110</f>
        <v>10</v>
      </c>
      <c r="T110" s="11">
        <f>[2]UET23!J110</f>
        <v>3</v>
      </c>
      <c r="U110" s="182">
        <f t="shared" si="4"/>
        <v>8.6479444444444447</v>
      </c>
      <c r="V110" s="11">
        <f t="shared" si="5"/>
        <v>18</v>
      </c>
      <c r="W110" s="31" t="str">
        <f t="shared" si="3"/>
        <v xml:space="preserve"> </v>
      </c>
    </row>
    <row r="111" spans="1:23" ht="13.5" customHeight="1">
      <c r="A111" s="177">
        <v>99</v>
      </c>
      <c r="B111" s="28" t="s">
        <v>449</v>
      </c>
      <c r="C111" s="178" t="s">
        <v>450</v>
      </c>
      <c r="D111" s="178" t="s">
        <v>451</v>
      </c>
      <c r="E111" s="80" t="s">
        <v>86</v>
      </c>
      <c r="F111" s="179">
        <v>8.4939999999999998</v>
      </c>
      <c r="G111" s="180">
        <f>[2]UEF21!G111</f>
        <v>7.833333333333333</v>
      </c>
      <c r="H111" s="180">
        <f>[2]UEF21!H111</f>
        <v>6.333333333333333</v>
      </c>
      <c r="I111" s="180">
        <f>[2]UEF21!I111</f>
        <v>6.166666666666667</v>
      </c>
      <c r="J111" s="180">
        <f>[2]UEF21!J111</f>
        <v>6.7777777777777777</v>
      </c>
      <c r="K111" s="177">
        <f>[2]UEF21!K111</f>
        <v>0</v>
      </c>
      <c r="L111" s="180">
        <f>[2]UEM22!G111</f>
        <v>16</v>
      </c>
      <c r="M111" s="180">
        <f>[2]UEM22!H111</f>
        <v>10.16</v>
      </c>
      <c r="N111" s="180">
        <f>[2]UEM22!I111</f>
        <v>8.5</v>
      </c>
      <c r="O111" s="180">
        <f>[2]UEM22!J111</f>
        <v>10.535555555555554</v>
      </c>
      <c r="P111" s="11">
        <f>[2]UEM22!K111</f>
        <v>9</v>
      </c>
      <c r="Q111" s="181">
        <f>[2]UET23!G111</f>
        <v>13</v>
      </c>
      <c r="R111" s="181">
        <f>[2]UET23!H111</f>
        <v>12</v>
      </c>
      <c r="S111" s="181">
        <f>[2]UET23!I111</f>
        <v>12.666666666666666</v>
      </c>
      <c r="T111" s="11">
        <f>[2]UET23!J111</f>
        <v>3</v>
      </c>
      <c r="U111" s="182">
        <f t="shared" si="4"/>
        <v>8.4939999999999998</v>
      </c>
      <c r="V111" s="11">
        <f t="shared" si="5"/>
        <v>12</v>
      </c>
      <c r="W111" s="31" t="str">
        <f t="shared" si="3"/>
        <v xml:space="preserve"> </v>
      </c>
    </row>
    <row r="112" spans="1:23" ht="13.5" customHeight="1">
      <c r="A112" s="177">
        <v>100</v>
      </c>
      <c r="B112" s="34" t="s">
        <v>453</v>
      </c>
      <c r="C112" s="195" t="s">
        <v>454</v>
      </c>
      <c r="D112" s="195" t="s">
        <v>455</v>
      </c>
      <c r="E112" s="79" t="s">
        <v>77</v>
      </c>
      <c r="F112" s="179">
        <v>8.5157500000000006</v>
      </c>
      <c r="G112" s="180">
        <f>[2]UEF21!G112</f>
        <v>12.416666666666666</v>
      </c>
      <c r="H112" s="180">
        <f>[2]UEF21!H112</f>
        <v>3.8333333333333335</v>
      </c>
      <c r="I112" s="180">
        <f>[2]UEF21!I112</f>
        <v>4.666666666666667</v>
      </c>
      <c r="J112" s="180">
        <f>[2]UEF21!J112</f>
        <v>6.9722222222222223</v>
      </c>
      <c r="K112" s="177">
        <f>[2]UEF21!K112</f>
        <v>6</v>
      </c>
      <c r="L112" s="180">
        <f>[2]UEM22!G112</f>
        <v>13.5</v>
      </c>
      <c r="M112" s="180">
        <f>[2]UEM22!H112</f>
        <v>12.08</v>
      </c>
      <c r="N112" s="180">
        <f>[2]UEM22!I112</f>
        <v>8.5625</v>
      </c>
      <c r="O112" s="180">
        <f>[2]UEM22!J112</f>
        <v>10.441388888888888</v>
      </c>
      <c r="P112" s="11">
        <f>[2]UEM22!K112</f>
        <v>9</v>
      </c>
      <c r="Q112" s="181">
        <f>[2]UET23!G112</f>
        <v>11</v>
      </c>
      <c r="R112" s="181">
        <f>[2]UET23!H112</f>
        <v>14</v>
      </c>
      <c r="S112" s="181">
        <f>[2]UET23!I112</f>
        <v>12</v>
      </c>
      <c r="T112" s="11">
        <f>[2]UET23!J112</f>
        <v>3</v>
      </c>
      <c r="U112" s="182">
        <f t="shared" si="4"/>
        <v>8.5157500000000006</v>
      </c>
      <c r="V112" s="11">
        <f t="shared" si="5"/>
        <v>18</v>
      </c>
      <c r="W112" s="31" t="str">
        <f t="shared" si="3"/>
        <v xml:space="preserve"> </v>
      </c>
    </row>
    <row r="113" spans="1:23" ht="13.5" customHeight="1">
      <c r="A113" s="177">
        <v>101</v>
      </c>
      <c r="B113" s="17">
        <v>123012548</v>
      </c>
      <c r="C113" s="178" t="s">
        <v>456</v>
      </c>
      <c r="D113" s="178" t="s">
        <v>457</v>
      </c>
      <c r="E113" s="80" t="s">
        <v>86</v>
      </c>
      <c r="F113" s="179">
        <v>9.6928333333333327</v>
      </c>
      <c r="G113" s="180">
        <f>[2]UEF21!G113</f>
        <v>6.75</v>
      </c>
      <c r="H113" s="180">
        <f>[2]UEF21!H113</f>
        <v>10.5</v>
      </c>
      <c r="I113" s="180">
        <f>[2]UEF21!I113</f>
        <v>10</v>
      </c>
      <c r="J113" s="180">
        <f>[2]UEF21!J113</f>
        <v>9.0833333333333339</v>
      </c>
      <c r="K113" s="177">
        <f>[2]UEF21!K113</f>
        <v>12</v>
      </c>
      <c r="L113" s="180">
        <f>[2]UEM22!G113</f>
        <v>13.33</v>
      </c>
      <c r="M113" s="180">
        <f>[2]UEM22!H113</f>
        <v>10.5</v>
      </c>
      <c r="N113" s="180">
        <f>[2]UEM22!I113</f>
        <v>10.875</v>
      </c>
      <c r="O113" s="180">
        <f>[2]UEM22!J113</f>
        <v>11.337222222222222</v>
      </c>
      <c r="P113" s="11">
        <f>[2]UEM22!K113</f>
        <v>9</v>
      </c>
      <c r="Q113" s="181">
        <f>[2]UET23!G113</f>
        <v>15</v>
      </c>
      <c r="R113" s="181">
        <f>[2]UET23!H113</f>
        <v>15.25</v>
      </c>
      <c r="S113" s="181">
        <f>[2]UET23!I113</f>
        <v>15.083333333333334</v>
      </c>
      <c r="T113" s="11">
        <f>[2]UET23!J113</f>
        <v>3</v>
      </c>
      <c r="U113" s="182">
        <f t="shared" si="4"/>
        <v>10.359499999999999</v>
      </c>
      <c r="V113" s="11">
        <f t="shared" si="5"/>
        <v>30</v>
      </c>
      <c r="W113" s="31" t="str">
        <f t="shared" si="3"/>
        <v>S2 validé</v>
      </c>
    </row>
    <row r="114" spans="1:23" ht="13.5" customHeight="1">
      <c r="A114" s="177">
        <v>102</v>
      </c>
      <c r="B114" s="28">
        <v>123011209</v>
      </c>
      <c r="C114" s="178" t="s">
        <v>459</v>
      </c>
      <c r="D114" s="178" t="s">
        <v>460</v>
      </c>
      <c r="E114" s="80" t="s">
        <v>146</v>
      </c>
      <c r="F114" s="179">
        <v>8.6016111111111115</v>
      </c>
      <c r="G114" s="180">
        <f>[2]UEF21!G114</f>
        <v>6.5</v>
      </c>
      <c r="H114" s="180">
        <f>[2]UEF21!H114</f>
        <v>10</v>
      </c>
      <c r="I114" s="180">
        <f>[2]UEF21!I114</f>
        <v>5.166666666666667</v>
      </c>
      <c r="J114" s="180">
        <f>[2]UEF21!J114</f>
        <v>7.2222222222222223</v>
      </c>
      <c r="K114" s="177">
        <f>[2]UEF21!K114</f>
        <v>6</v>
      </c>
      <c r="L114" s="180">
        <f>[2]UEM22!G114</f>
        <v>14.916666666666668</v>
      </c>
      <c r="M114" s="180">
        <f>[2]UEM22!H114</f>
        <v>10.42</v>
      </c>
      <c r="N114" s="180">
        <f>[2]UEM22!I114</f>
        <v>9.625</v>
      </c>
      <c r="O114" s="180">
        <f>[2]UEM22!J114</f>
        <v>10.977592592592593</v>
      </c>
      <c r="P114" s="11">
        <f>[2]UEM22!K114</f>
        <v>9</v>
      </c>
      <c r="Q114" s="181">
        <f>[2]UET23!G114</f>
        <v>10</v>
      </c>
      <c r="R114" s="181">
        <f>[2]UET23!H114</f>
        <v>17.25</v>
      </c>
      <c r="S114" s="181">
        <f>[2]UET23!I114</f>
        <v>12.416666666666666</v>
      </c>
      <c r="T114" s="11">
        <f>[2]UET23!J114</f>
        <v>3</v>
      </c>
      <c r="U114" s="182">
        <f t="shared" si="4"/>
        <v>8.868277777777779</v>
      </c>
      <c r="V114" s="11">
        <f t="shared" si="5"/>
        <v>18</v>
      </c>
      <c r="W114" s="31" t="str">
        <f t="shared" si="3"/>
        <v xml:space="preserve"> </v>
      </c>
    </row>
    <row r="115" spans="1:23" ht="13.5" customHeight="1">
      <c r="A115" s="177">
        <v>103</v>
      </c>
      <c r="B115" s="17" t="s">
        <v>461</v>
      </c>
      <c r="C115" s="178" t="s">
        <v>462</v>
      </c>
      <c r="D115" s="178" t="s">
        <v>463</v>
      </c>
      <c r="E115" s="80" t="s">
        <v>86</v>
      </c>
      <c r="F115" s="179">
        <v>9.4472222222222211</v>
      </c>
      <c r="G115" s="180">
        <f>[2]UEF21!G115</f>
        <v>10</v>
      </c>
      <c r="H115" s="180">
        <f>[2]UEF21!H115</f>
        <v>10</v>
      </c>
      <c r="I115" s="180">
        <f>[2]UEF21!I115</f>
        <v>6.333333333333333</v>
      </c>
      <c r="J115" s="180">
        <f>[2]UEF21!J115</f>
        <v>8.7777777777777768</v>
      </c>
      <c r="K115" s="177">
        <f>[2]UEF21!K115</f>
        <v>12</v>
      </c>
      <c r="L115" s="180">
        <f>[2]UEM22!G115</f>
        <v>11.666666666666668</v>
      </c>
      <c r="M115" s="180">
        <f>[2]UEM22!H115</f>
        <v>10.416666666666666</v>
      </c>
      <c r="N115" s="180">
        <f>[2]UEM22!I115</f>
        <v>10.25</v>
      </c>
      <c r="O115" s="180">
        <f>[2]UEM22!J115</f>
        <v>10.601851851851853</v>
      </c>
      <c r="P115" s="11">
        <f>[2]UEM22!K115</f>
        <v>9</v>
      </c>
      <c r="Q115" s="181">
        <f>[2]UET23!G115</f>
        <v>12</v>
      </c>
      <c r="R115" s="181">
        <f>[2]UET23!H115</f>
        <v>6</v>
      </c>
      <c r="S115" s="181">
        <f>[2]UET23!I115</f>
        <v>10</v>
      </c>
      <c r="T115" s="11">
        <f>[2]UET23!J115</f>
        <v>3</v>
      </c>
      <c r="U115" s="182">
        <f t="shared" si="4"/>
        <v>9.4472222222222211</v>
      </c>
      <c r="V115" s="11">
        <f t="shared" si="5"/>
        <v>24</v>
      </c>
      <c r="W115" s="31" t="str">
        <f t="shared" si="3"/>
        <v xml:space="preserve"> </v>
      </c>
    </row>
    <row r="116" spans="1:23" ht="13.5" customHeight="1">
      <c r="A116" s="177">
        <v>104</v>
      </c>
      <c r="B116" s="196" t="s">
        <v>465</v>
      </c>
      <c r="C116" s="197" t="s">
        <v>466</v>
      </c>
      <c r="D116" s="197" t="s">
        <v>412</v>
      </c>
      <c r="E116" s="77" t="s">
        <v>71</v>
      </c>
      <c r="F116" s="179">
        <v>9.0166666666666675</v>
      </c>
      <c r="G116" s="180">
        <f>[2]UEF21!G116</f>
        <v>10</v>
      </c>
      <c r="H116" s="180">
        <f>[2]UEF21!H116</f>
        <v>7.833333333333333</v>
      </c>
      <c r="I116" s="180">
        <f>[2]UEF21!I116</f>
        <v>4.666666666666667</v>
      </c>
      <c r="J116" s="180">
        <f>[2]UEF21!J116</f>
        <v>7.5</v>
      </c>
      <c r="K116" s="177">
        <f>[2]UEF21!K116</f>
        <v>6</v>
      </c>
      <c r="L116" s="180">
        <f>[2]UEM22!G116</f>
        <v>13</v>
      </c>
      <c r="M116" s="180">
        <f>[2]UEM22!H116</f>
        <v>11.5</v>
      </c>
      <c r="N116" s="180">
        <f>[2]UEM22!I116</f>
        <v>10</v>
      </c>
      <c r="O116" s="180">
        <f>[2]UEM22!J116</f>
        <v>11</v>
      </c>
      <c r="P116" s="11">
        <f>[2]UEM22!K116</f>
        <v>9</v>
      </c>
      <c r="Q116" s="181">
        <f>[2]UET23!G116</f>
        <v>12.5</v>
      </c>
      <c r="R116" s="181">
        <f>[2]UET23!H116</f>
        <v>11.5</v>
      </c>
      <c r="S116" s="181">
        <f>[2]UET23!I116</f>
        <v>12.166666666666666</v>
      </c>
      <c r="T116" s="11">
        <f>[2]UET23!J116</f>
        <v>3</v>
      </c>
      <c r="U116" s="182">
        <f t="shared" si="4"/>
        <v>9.0166666666666675</v>
      </c>
      <c r="V116" s="11">
        <f t="shared" si="5"/>
        <v>18</v>
      </c>
      <c r="W116" s="31" t="str">
        <f t="shared" si="3"/>
        <v xml:space="preserve"> </v>
      </c>
    </row>
    <row r="117" spans="1:23" ht="13.5" customHeight="1">
      <c r="A117" s="177">
        <v>105</v>
      </c>
      <c r="B117" s="17" t="s">
        <v>467</v>
      </c>
      <c r="C117" s="178" t="s">
        <v>468</v>
      </c>
      <c r="D117" s="178" t="s">
        <v>469</v>
      </c>
      <c r="E117" s="86" t="s">
        <v>471</v>
      </c>
      <c r="F117" s="179">
        <v>9.5291666666666668</v>
      </c>
      <c r="G117" s="180">
        <f>[2]UEF21!G117</f>
        <v>10</v>
      </c>
      <c r="H117" s="180">
        <f>[2]UEF21!H117</f>
        <v>10.333333333333334</v>
      </c>
      <c r="I117" s="180">
        <f>[2]UEF21!I117</f>
        <v>5.166666666666667</v>
      </c>
      <c r="J117" s="180">
        <f>[2]UEF21!J117</f>
        <v>8.5000000000000018</v>
      </c>
      <c r="K117" s="177">
        <f>[2]UEF21!K117</f>
        <v>12</v>
      </c>
      <c r="L117" s="180">
        <f>[2]UEM22!G117</f>
        <v>14</v>
      </c>
      <c r="M117" s="180">
        <f>[2]UEM22!H117</f>
        <v>10.5</v>
      </c>
      <c r="N117" s="180">
        <f>[2]UEM22!I117</f>
        <v>10.375</v>
      </c>
      <c r="O117" s="180">
        <f>[2]UEM22!J117</f>
        <v>11.208333333333334</v>
      </c>
      <c r="P117" s="11">
        <f>[2]UEM22!K117</f>
        <v>9</v>
      </c>
      <c r="Q117" s="181">
        <f>[2]UET23!G117</f>
        <v>11</v>
      </c>
      <c r="R117" s="181">
        <f>[2]UET23!H117</f>
        <v>10</v>
      </c>
      <c r="S117" s="181">
        <f>[2]UET23!I117</f>
        <v>10.666666666666666</v>
      </c>
      <c r="T117" s="11">
        <f>[2]UET23!J117</f>
        <v>3</v>
      </c>
      <c r="U117" s="182">
        <f t="shared" si="4"/>
        <v>9.5291666666666668</v>
      </c>
      <c r="V117" s="11">
        <f t="shared" si="5"/>
        <v>24</v>
      </c>
      <c r="W117" s="31" t="str">
        <f t="shared" si="3"/>
        <v xml:space="preserve"> </v>
      </c>
    </row>
    <row r="118" spans="1:23" ht="13.5" customHeight="1">
      <c r="A118" s="177">
        <v>106</v>
      </c>
      <c r="B118" s="28" t="s">
        <v>472</v>
      </c>
      <c r="C118" s="178" t="s">
        <v>473</v>
      </c>
      <c r="D118" s="178" t="s">
        <v>474</v>
      </c>
      <c r="E118" s="16" t="s">
        <v>127</v>
      </c>
      <c r="F118" s="179">
        <v>8.1009999999999991</v>
      </c>
      <c r="G118" s="180">
        <f>[2]UEF21!G118</f>
        <v>10.166666666666666</v>
      </c>
      <c r="H118" s="180">
        <f>[2]UEF21!H118</f>
        <v>5.666666666666667</v>
      </c>
      <c r="I118" s="180">
        <f>[2]UEF21!I118</f>
        <v>5.916666666666667</v>
      </c>
      <c r="J118" s="180">
        <f>[2]UEF21!J118</f>
        <v>7.25</v>
      </c>
      <c r="K118" s="177">
        <f>[2]UEF21!K118</f>
        <v>6</v>
      </c>
      <c r="L118" s="180">
        <f>[2]UEM22!G118</f>
        <v>14.15</v>
      </c>
      <c r="M118" s="180">
        <f>[2]UEM22!H118</f>
        <v>13.24</v>
      </c>
      <c r="N118" s="180">
        <f>[2]UEM22!I118</f>
        <v>7.75</v>
      </c>
      <c r="O118" s="180">
        <f>[2]UEM22!J118</f>
        <v>10.392222222222223</v>
      </c>
      <c r="P118" s="11">
        <f>[2]UEM22!K118</f>
        <v>9</v>
      </c>
      <c r="Q118" s="181">
        <f>[2]UET23!G118</f>
        <v>11</v>
      </c>
      <c r="R118" s="181">
        <f>[2]UET23!H118</f>
        <v>11</v>
      </c>
      <c r="S118" s="181">
        <f>[2]UET23!I118</f>
        <v>11</v>
      </c>
      <c r="T118" s="11">
        <f>[2]UET23!J118</f>
        <v>3</v>
      </c>
      <c r="U118" s="182">
        <f t="shared" si="4"/>
        <v>8.5676666666666659</v>
      </c>
      <c r="V118" s="11">
        <f t="shared" si="5"/>
        <v>18</v>
      </c>
      <c r="W118" s="31" t="str">
        <f t="shared" si="3"/>
        <v xml:space="preserve"> </v>
      </c>
    </row>
    <row r="119" spans="1:23" ht="13.5" customHeight="1">
      <c r="A119" s="177">
        <v>107</v>
      </c>
      <c r="B119" s="33" t="s">
        <v>477</v>
      </c>
      <c r="C119" s="178" t="s">
        <v>478</v>
      </c>
      <c r="D119" s="178" t="s">
        <v>479</v>
      </c>
      <c r="E119" s="80" t="s">
        <v>146</v>
      </c>
      <c r="F119" s="179">
        <v>8.5347222222222214</v>
      </c>
      <c r="G119" s="180">
        <f>[2]UEF21!G119</f>
        <v>10.666666666666666</v>
      </c>
      <c r="H119" s="180">
        <f>[2]UEF21!H119</f>
        <v>6.5</v>
      </c>
      <c r="I119" s="180">
        <f>[2]UEF21!I119</f>
        <v>5.666666666666667</v>
      </c>
      <c r="J119" s="180">
        <f>[2]UEF21!J119</f>
        <v>7.6111111111111107</v>
      </c>
      <c r="K119" s="177">
        <f>[2]UEF21!K119</f>
        <v>6</v>
      </c>
      <c r="L119" s="180">
        <f>[2]UEM22!G119</f>
        <v>12</v>
      </c>
      <c r="M119" s="180">
        <f>[2]UEM22!H119</f>
        <v>10.833333333333332</v>
      </c>
      <c r="N119" s="180">
        <f>[2]UEM22!I119</f>
        <v>8.875</v>
      </c>
      <c r="O119" s="180">
        <f>[2]UEM22!J119</f>
        <v>10.004629629629628</v>
      </c>
      <c r="P119" s="11">
        <f>[2]UEM22!K119</f>
        <v>9</v>
      </c>
      <c r="Q119" s="181">
        <f>[2]UET23!G119</f>
        <v>13.5</v>
      </c>
      <c r="R119" s="181">
        <f>[2]UET23!H119</f>
        <v>10</v>
      </c>
      <c r="S119" s="181">
        <f>[2]UET23!I119</f>
        <v>12.333333333333334</v>
      </c>
      <c r="T119" s="11">
        <f>[2]UET23!J119</f>
        <v>3</v>
      </c>
      <c r="U119" s="182">
        <f t="shared" si="4"/>
        <v>8.8013888888888872</v>
      </c>
      <c r="V119" s="11">
        <f t="shared" si="5"/>
        <v>18</v>
      </c>
      <c r="W119" s="31" t="str">
        <f t="shared" si="3"/>
        <v xml:space="preserve"> </v>
      </c>
    </row>
    <row r="120" spans="1:23" ht="13.5" customHeight="1">
      <c r="A120" s="177">
        <v>108</v>
      </c>
      <c r="B120" s="183" t="s">
        <v>482</v>
      </c>
      <c r="C120" s="184" t="s">
        <v>483</v>
      </c>
      <c r="D120" s="184" t="s">
        <v>484</v>
      </c>
      <c r="E120" s="16" t="s">
        <v>102</v>
      </c>
      <c r="F120" s="179">
        <v>8.9018333333333342</v>
      </c>
      <c r="G120" s="180">
        <f>[2]UEF21!G120</f>
        <v>11.333333333333334</v>
      </c>
      <c r="H120" s="180">
        <f>[2]UEF21!H120</f>
        <v>6.833333333333333</v>
      </c>
      <c r="I120" s="180">
        <f>[2]UEF21!I120</f>
        <v>5.25</v>
      </c>
      <c r="J120" s="180">
        <f>[2]UEF21!J120</f>
        <v>7.8055555555555562</v>
      </c>
      <c r="K120" s="177">
        <f>[2]UEF21!K120</f>
        <v>6</v>
      </c>
      <c r="L120" s="180">
        <f>[2]UEM22!G120</f>
        <v>15.5</v>
      </c>
      <c r="M120" s="180">
        <f>[2]UEM22!H120</f>
        <v>10.34</v>
      </c>
      <c r="N120" s="180">
        <f>[2]UEM22!I120</f>
        <v>8.875</v>
      </c>
      <c r="O120" s="180">
        <f>[2]UEM22!J120</f>
        <v>10.672777777777778</v>
      </c>
      <c r="P120" s="11">
        <f>[2]UEM22!K120</f>
        <v>9</v>
      </c>
      <c r="Q120" s="181">
        <f>[2]UET23!G120</f>
        <v>12.5</v>
      </c>
      <c r="R120" s="181">
        <f>[2]UET23!H120</f>
        <v>5.5</v>
      </c>
      <c r="S120" s="181">
        <f>[2]UET23!I120</f>
        <v>10.166666666666666</v>
      </c>
      <c r="T120" s="11">
        <f>[2]UET23!J120</f>
        <v>3</v>
      </c>
      <c r="U120" s="182">
        <f t="shared" si="4"/>
        <v>8.9018333333333342</v>
      </c>
      <c r="V120" s="11">
        <f t="shared" si="5"/>
        <v>18</v>
      </c>
      <c r="W120" s="31" t="str">
        <f t="shared" si="3"/>
        <v xml:space="preserve"> </v>
      </c>
    </row>
    <row r="121" spans="1:23" ht="13.5" customHeight="1">
      <c r="A121" s="177">
        <v>109</v>
      </c>
      <c r="B121" s="183" t="s">
        <v>486</v>
      </c>
      <c r="C121" s="184" t="s">
        <v>487</v>
      </c>
      <c r="D121" s="184" t="s">
        <v>68</v>
      </c>
      <c r="E121" s="80" t="s">
        <v>86</v>
      </c>
      <c r="F121" s="179">
        <v>9.8041666666666671</v>
      </c>
      <c r="G121" s="180">
        <f>[2]UEF21!G121</f>
        <v>10</v>
      </c>
      <c r="H121" s="180">
        <f>[2]UEF21!H121</f>
        <v>8.3333333333333339</v>
      </c>
      <c r="I121" s="180">
        <f>[2]UEF21!I121</f>
        <v>6.333333333333333</v>
      </c>
      <c r="J121" s="180">
        <f>[2]UEF21!J121</f>
        <v>8.2222222222222232</v>
      </c>
      <c r="K121" s="177">
        <f>[2]UEF21!K121</f>
        <v>6</v>
      </c>
      <c r="L121" s="180">
        <f>[2]UEM22!G121</f>
        <v>13.25</v>
      </c>
      <c r="M121" s="180">
        <f>[2]UEM22!H121</f>
        <v>12</v>
      </c>
      <c r="N121" s="180">
        <f>[2]UEM22!I121</f>
        <v>12.625</v>
      </c>
      <c r="O121" s="180">
        <f>[2]UEM22!J121</f>
        <v>12.625</v>
      </c>
      <c r="P121" s="11">
        <f>[2]UEM22!K121</f>
        <v>9</v>
      </c>
      <c r="Q121" s="181">
        <f>[2]UET23!G121</f>
        <v>13.5</v>
      </c>
      <c r="R121" s="181">
        <f>[2]UET23!H121</f>
        <v>13.5</v>
      </c>
      <c r="S121" s="181">
        <f>[2]UET23!I121</f>
        <v>13.5</v>
      </c>
      <c r="T121" s="11">
        <f>[2]UET23!J121</f>
        <v>3</v>
      </c>
      <c r="U121" s="182">
        <f t="shared" si="4"/>
        <v>10.070833333333333</v>
      </c>
      <c r="V121" s="11">
        <f t="shared" si="5"/>
        <v>30</v>
      </c>
      <c r="W121" s="31" t="str">
        <f t="shared" si="3"/>
        <v>S2 validé</v>
      </c>
    </row>
    <row r="122" spans="1:23" ht="13.5" customHeight="1">
      <c r="A122" s="177">
        <v>110</v>
      </c>
      <c r="B122" s="17" t="s">
        <v>489</v>
      </c>
      <c r="C122" s="178" t="s">
        <v>490</v>
      </c>
      <c r="D122" s="178" t="s">
        <v>491</v>
      </c>
      <c r="E122" s="80" t="s">
        <v>146</v>
      </c>
      <c r="F122" s="179">
        <v>8.6002499999999991</v>
      </c>
      <c r="G122" s="180">
        <f>[2]UEF21!G122</f>
        <v>8.1666666666666661</v>
      </c>
      <c r="H122" s="180">
        <f>[2]UEF21!H122</f>
        <v>10</v>
      </c>
      <c r="I122" s="180">
        <f>[2]UEF21!I122</f>
        <v>4.25</v>
      </c>
      <c r="J122" s="180">
        <f>[2]UEF21!J122</f>
        <v>7.4722222222222214</v>
      </c>
      <c r="K122" s="177">
        <f>[2]UEF21!K122</f>
        <v>6</v>
      </c>
      <c r="L122" s="180">
        <f>[2]UEM22!G122</f>
        <v>10.58</v>
      </c>
      <c r="M122" s="180">
        <f>[2]UEM22!H122</f>
        <v>10.58</v>
      </c>
      <c r="N122" s="180">
        <f>[2]UEM22!I122</f>
        <v>10.4375</v>
      </c>
      <c r="O122" s="180">
        <f>[2]UEM22!J122</f>
        <v>10.500833333333333</v>
      </c>
      <c r="P122" s="11">
        <f>[2]UEM22!K122</f>
        <v>9</v>
      </c>
      <c r="Q122" s="181">
        <f>[2]UET23!G122</f>
        <v>10</v>
      </c>
      <c r="R122" s="181">
        <f>[2]UET23!H122</f>
        <v>14</v>
      </c>
      <c r="S122" s="181">
        <f>[2]UET23!I122</f>
        <v>11.333333333333334</v>
      </c>
      <c r="T122" s="11">
        <f>[2]UET23!J122</f>
        <v>3</v>
      </c>
      <c r="U122" s="182">
        <f t="shared" si="4"/>
        <v>8.7669166666666669</v>
      </c>
      <c r="V122" s="11">
        <f t="shared" si="5"/>
        <v>18</v>
      </c>
      <c r="W122" s="31" t="str">
        <f t="shared" si="3"/>
        <v xml:space="preserve"> </v>
      </c>
    </row>
    <row r="123" spans="1:23" ht="13.5" customHeight="1">
      <c r="A123" s="177">
        <v>111</v>
      </c>
      <c r="B123" s="28" t="s">
        <v>493</v>
      </c>
      <c r="C123" s="178" t="s">
        <v>494</v>
      </c>
      <c r="D123" s="178" t="s">
        <v>495</v>
      </c>
      <c r="E123" s="16" t="s">
        <v>121</v>
      </c>
      <c r="F123" s="179">
        <v>9.7983333333333338</v>
      </c>
      <c r="G123" s="180">
        <f>[2]UEF21!G123</f>
        <v>10</v>
      </c>
      <c r="H123" s="180">
        <f>[2]UEF21!H123</f>
        <v>10</v>
      </c>
      <c r="I123" s="180">
        <f>[2]UEF21!I123</f>
        <v>5.583333333333333</v>
      </c>
      <c r="J123" s="180">
        <f>[2]UEF21!J123</f>
        <v>8.5277777777777768</v>
      </c>
      <c r="K123" s="177">
        <f>[2]UEF21!K123</f>
        <v>12</v>
      </c>
      <c r="L123" s="180">
        <f>[2]UEM22!G123</f>
        <v>10.1</v>
      </c>
      <c r="M123" s="180">
        <f>[2]UEM22!H123</f>
        <v>10</v>
      </c>
      <c r="N123" s="180">
        <f>[2]UEM22!I123</f>
        <v>11.75</v>
      </c>
      <c r="O123" s="180">
        <f>[2]UEM22!J123</f>
        <v>10.994444444444445</v>
      </c>
      <c r="P123" s="11">
        <f>[2]UEM22!K123</f>
        <v>9</v>
      </c>
      <c r="Q123" s="181">
        <f>[2]UET23!G123</f>
        <v>15</v>
      </c>
      <c r="R123" s="181">
        <f>[2]UET23!H123</f>
        <v>11.5</v>
      </c>
      <c r="S123" s="181">
        <f>[2]UET23!I123</f>
        <v>13.833333333333334</v>
      </c>
      <c r="T123" s="11">
        <f>[2]UET23!J123</f>
        <v>3</v>
      </c>
      <c r="U123" s="182">
        <f t="shared" si="4"/>
        <v>9.7983333333333338</v>
      </c>
      <c r="V123" s="11">
        <f t="shared" si="5"/>
        <v>24</v>
      </c>
      <c r="W123" s="31" t="str">
        <f t="shared" si="3"/>
        <v xml:space="preserve"> </v>
      </c>
    </row>
    <row r="124" spans="1:23" ht="13.5" customHeight="1">
      <c r="A124" s="177">
        <v>112</v>
      </c>
      <c r="B124" s="183" t="s">
        <v>497</v>
      </c>
      <c r="C124" s="184" t="s">
        <v>498</v>
      </c>
      <c r="D124" s="184" t="s">
        <v>192</v>
      </c>
      <c r="E124" s="22" t="s">
        <v>300</v>
      </c>
      <c r="F124" s="179">
        <v>9.6819166666666661</v>
      </c>
      <c r="G124" s="180">
        <f>[2]UEF21!G124</f>
        <v>10</v>
      </c>
      <c r="H124" s="180">
        <f>[2]UEF21!H124</f>
        <v>10</v>
      </c>
      <c r="I124" s="180">
        <f>[2]UEF21!I124</f>
        <v>5.083333333333333</v>
      </c>
      <c r="J124" s="180">
        <f>[2]UEF21!J124</f>
        <v>8.3611111111111107</v>
      </c>
      <c r="K124" s="177">
        <f>[2]UEF21!K124</f>
        <v>12</v>
      </c>
      <c r="L124" s="180">
        <f>[2]UEM22!G124</f>
        <v>12.85</v>
      </c>
      <c r="M124" s="180">
        <f>[2]UEM22!H124</f>
        <v>11.16</v>
      </c>
      <c r="N124" s="180">
        <f>[2]UEM22!I124</f>
        <v>11.6875</v>
      </c>
      <c r="O124" s="180">
        <f>[2]UEM22!J124</f>
        <v>11.82861111111111</v>
      </c>
      <c r="P124" s="11">
        <f>[2]UEM22!K124</f>
        <v>9</v>
      </c>
      <c r="Q124" s="181">
        <f>[2]UET23!G124</f>
        <v>11</v>
      </c>
      <c r="R124" s="181">
        <f>[2]UET23!H124</f>
        <v>11.5</v>
      </c>
      <c r="S124" s="181">
        <f>[2]UET23!I124</f>
        <v>11.166666666666666</v>
      </c>
      <c r="T124" s="11">
        <f>[2]UET23!J124</f>
        <v>3</v>
      </c>
      <c r="U124" s="182">
        <f t="shared" si="4"/>
        <v>9.6819166666666661</v>
      </c>
      <c r="V124" s="11">
        <f t="shared" si="5"/>
        <v>24</v>
      </c>
      <c r="W124" s="31" t="str">
        <f t="shared" si="3"/>
        <v xml:space="preserve"> </v>
      </c>
    </row>
    <row r="125" spans="1:23" ht="13.5" customHeight="1">
      <c r="A125" s="177">
        <v>113</v>
      </c>
      <c r="B125" s="28" t="s">
        <v>500</v>
      </c>
      <c r="C125" s="178" t="s">
        <v>501</v>
      </c>
      <c r="D125" s="178" t="s">
        <v>502</v>
      </c>
      <c r="E125" s="80" t="s">
        <v>146</v>
      </c>
      <c r="F125" s="179">
        <v>7.9291527777777775</v>
      </c>
      <c r="G125" s="180">
        <f>[2]UEF21!G125</f>
        <v>6.75</v>
      </c>
      <c r="H125" s="180">
        <f>[2]UEF21!H125</f>
        <v>8</v>
      </c>
      <c r="I125" s="180">
        <f>[2]UEF21!I125</f>
        <v>3.6666666666666665</v>
      </c>
      <c r="J125" s="180">
        <f>[2]UEF21!J125</f>
        <v>6.1388888888888893</v>
      </c>
      <c r="K125" s="177">
        <f>[2]UEF21!K125</f>
        <v>0</v>
      </c>
      <c r="L125" s="180">
        <f>[2]UEM22!G125</f>
        <v>13.166666666666668</v>
      </c>
      <c r="M125" s="180">
        <f>[2]UEM22!H125</f>
        <v>10.83</v>
      </c>
      <c r="N125" s="180">
        <f>[2]UEM22!I125</f>
        <v>9.3762500000000006</v>
      </c>
      <c r="O125" s="180">
        <f>[2]UEM22!J125</f>
        <v>10.541620370370371</v>
      </c>
      <c r="P125" s="11">
        <f>[2]UEM22!K125</f>
        <v>9</v>
      </c>
      <c r="Q125" s="181">
        <f>[2]UET23!G125</f>
        <v>12</v>
      </c>
      <c r="R125" s="181">
        <f>[2]UET23!H125</f>
        <v>8.5</v>
      </c>
      <c r="S125" s="181">
        <f>[2]UET23!I125</f>
        <v>10.833333333333334</v>
      </c>
      <c r="T125" s="11">
        <f>[2]UET23!J125</f>
        <v>3</v>
      </c>
      <c r="U125" s="182">
        <f t="shared" si="4"/>
        <v>7.9291527777777775</v>
      </c>
      <c r="V125" s="11">
        <f t="shared" si="5"/>
        <v>12</v>
      </c>
      <c r="W125" s="31" t="str">
        <f t="shared" si="3"/>
        <v xml:space="preserve"> </v>
      </c>
    </row>
    <row r="126" spans="1:23" ht="13.5" customHeight="1">
      <c r="A126" s="177">
        <v>114</v>
      </c>
      <c r="B126" s="183" t="s">
        <v>504</v>
      </c>
      <c r="C126" s="184" t="s">
        <v>505</v>
      </c>
      <c r="D126" s="184" t="s">
        <v>506</v>
      </c>
      <c r="E126" s="24" t="s">
        <v>241</v>
      </c>
      <c r="F126" s="179">
        <v>9.0324166666666663</v>
      </c>
      <c r="G126" s="180">
        <f>[2]UEF21!G126</f>
        <v>11.166666666666666</v>
      </c>
      <c r="H126" s="180">
        <f>[2]UEF21!H126</f>
        <v>10</v>
      </c>
      <c r="I126" s="180">
        <f>[2]UEF21!I126</f>
        <v>4.5</v>
      </c>
      <c r="J126" s="180">
        <f>[2]UEF21!J126</f>
        <v>8.5555555555555554</v>
      </c>
      <c r="K126" s="177">
        <f>[2]UEF21!K126</f>
        <v>12</v>
      </c>
      <c r="L126" s="180">
        <f>[2]UEM22!G126</f>
        <v>12.58</v>
      </c>
      <c r="M126" s="180">
        <f>[2]UEM22!H126</f>
        <v>10.75</v>
      </c>
      <c r="N126" s="180">
        <f>[2]UEM22!I126</f>
        <v>8.5625</v>
      </c>
      <c r="O126" s="180">
        <f>[2]UEM22!J126</f>
        <v>9.9413888888888877</v>
      </c>
      <c r="P126" s="11">
        <f>[2]UEM22!K126</f>
        <v>4</v>
      </c>
      <c r="Q126" s="181">
        <f>[2]UET23!G126</f>
        <v>14</v>
      </c>
      <c r="R126" s="181">
        <f>[2]UET23!H126</f>
        <v>12.5</v>
      </c>
      <c r="S126" s="181">
        <f>[2]UET23!I126</f>
        <v>13.5</v>
      </c>
      <c r="T126" s="11">
        <f>[2]UET23!J126</f>
        <v>3</v>
      </c>
      <c r="U126" s="182">
        <f t="shared" si="4"/>
        <v>9.4657499999999981</v>
      </c>
      <c r="V126" s="11">
        <f t="shared" si="5"/>
        <v>19</v>
      </c>
      <c r="W126" s="31" t="str">
        <f t="shared" si="3"/>
        <v xml:space="preserve"> </v>
      </c>
    </row>
    <row r="127" spans="1:23" ht="13.5" customHeight="1">
      <c r="A127" s="177">
        <v>115</v>
      </c>
      <c r="B127" s="17" t="s">
        <v>508</v>
      </c>
      <c r="C127" s="178" t="s">
        <v>509</v>
      </c>
      <c r="D127" s="178" t="s">
        <v>510</v>
      </c>
      <c r="E127" s="16" t="s">
        <v>121</v>
      </c>
      <c r="F127" s="179">
        <v>8.0628333333333337</v>
      </c>
      <c r="G127" s="180">
        <f>[2]UEF21!G127</f>
        <v>10.5</v>
      </c>
      <c r="H127" s="180">
        <f>[2]UEF21!H127</f>
        <v>5.833333333333333</v>
      </c>
      <c r="I127" s="180">
        <f>[2]UEF21!I127</f>
        <v>5.333333333333333</v>
      </c>
      <c r="J127" s="180">
        <f>[2]UEF21!J127</f>
        <v>7.2222222222222214</v>
      </c>
      <c r="K127" s="177">
        <f>[2]UEF21!K127</f>
        <v>6</v>
      </c>
      <c r="L127" s="180">
        <f>[2]UEM22!G127</f>
        <v>12.38</v>
      </c>
      <c r="M127" s="180">
        <f>[2]UEM22!H127</f>
        <v>10.75</v>
      </c>
      <c r="N127" s="180">
        <f>[2]UEM22!I127</f>
        <v>9.625</v>
      </c>
      <c r="O127" s="180">
        <f>[2]UEM22!J127</f>
        <v>10.487222222222222</v>
      </c>
      <c r="P127" s="11">
        <f>[2]UEM22!K127</f>
        <v>9</v>
      </c>
      <c r="Q127" s="181">
        <f>[2]UET23!G127</f>
        <v>11</v>
      </c>
      <c r="R127" s="181">
        <f>[2]UET23!H127</f>
        <v>11.5</v>
      </c>
      <c r="S127" s="181">
        <f>[2]UET23!I127</f>
        <v>11.166666666666666</v>
      </c>
      <c r="T127" s="11">
        <f>[2]UET23!J127</f>
        <v>3</v>
      </c>
      <c r="U127" s="182">
        <f t="shared" si="4"/>
        <v>8.596166666666667</v>
      </c>
      <c r="V127" s="11">
        <f t="shared" si="5"/>
        <v>18</v>
      </c>
      <c r="W127" s="31" t="str">
        <f t="shared" si="3"/>
        <v xml:space="preserve"> </v>
      </c>
    </row>
    <row r="128" spans="1:23" ht="13.5" customHeight="1">
      <c r="A128" s="177">
        <v>116</v>
      </c>
      <c r="B128" s="28">
        <v>123016032</v>
      </c>
      <c r="C128" s="178" t="s">
        <v>513</v>
      </c>
      <c r="D128" s="178" t="s">
        <v>514</v>
      </c>
      <c r="E128" s="16" t="s">
        <v>121</v>
      </c>
      <c r="F128" s="179">
        <v>8.5652777777777782</v>
      </c>
      <c r="G128" s="180">
        <f>[2]UEF21!G128</f>
        <v>8.8333333333333339</v>
      </c>
      <c r="H128" s="180">
        <f>[2]UEF21!H128</f>
        <v>8.6666666666666661</v>
      </c>
      <c r="I128" s="180">
        <f>[2]UEF21!I128</f>
        <v>3.6666666666666665</v>
      </c>
      <c r="J128" s="180">
        <f>[2]UEF21!J128</f>
        <v>7.0555555555555562</v>
      </c>
      <c r="K128" s="177">
        <f>[2]UEF21!K128</f>
        <v>0</v>
      </c>
      <c r="L128" s="180">
        <f>[2]UEM22!G128</f>
        <v>12.416666666666668</v>
      </c>
      <c r="M128" s="180">
        <f>[2]UEM22!H128</f>
        <v>10</v>
      </c>
      <c r="N128" s="180">
        <f>[2]UEM22!I128</f>
        <v>9.125</v>
      </c>
      <c r="O128" s="180">
        <f>[2]UEM22!J128</f>
        <v>10.050925925925927</v>
      </c>
      <c r="P128" s="11">
        <f>[2]UEM22!K128</f>
        <v>9</v>
      </c>
      <c r="Q128" s="181">
        <f>[2]UET23!G128</f>
        <v>13.5</v>
      </c>
      <c r="R128" s="181">
        <f>[2]UET23!H128</f>
        <v>12.5</v>
      </c>
      <c r="S128" s="181">
        <f>[2]UET23!I128</f>
        <v>13.166666666666666</v>
      </c>
      <c r="T128" s="11">
        <f>[2]UET23!J128</f>
        <v>3</v>
      </c>
      <c r="U128" s="182">
        <f t="shared" si="4"/>
        <v>8.5652777777777782</v>
      </c>
      <c r="V128" s="11">
        <f t="shared" si="5"/>
        <v>12</v>
      </c>
      <c r="W128" s="31" t="str">
        <f t="shared" si="3"/>
        <v xml:space="preserve"> </v>
      </c>
    </row>
    <row r="129" spans="1:23" ht="13.5" customHeight="1">
      <c r="A129" s="177">
        <v>117</v>
      </c>
      <c r="B129" s="183" t="s">
        <v>516</v>
      </c>
      <c r="C129" s="184" t="s">
        <v>517</v>
      </c>
      <c r="D129" s="184" t="s">
        <v>518</v>
      </c>
      <c r="E129" s="77" t="s">
        <v>221</v>
      </c>
      <c r="F129" s="179">
        <v>8.6508333333333329</v>
      </c>
      <c r="G129" s="180">
        <f>[2]UEF21!G129</f>
        <v>5.8999999999999995</v>
      </c>
      <c r="H129" s="180">
        <f>[2]UEF21!H129</f>
        <v>10</v>
      </c>
      <c r="I129" s="180">
        <f>[2]UEF21!I129</f>
        <v>4.666666666666667</v>
      </c>
      <c r="J129" s="180">
        <f>[2]UEF21!J129</f>
        <v>6.8555555555555552</v>
      </c>
      <c r="K129" s="177">
        <f>[2]UEF21!K129</f>
        <v>6</v>
      </c>
      <c r="L129" s="180">
        <f>[2]UEM22!G129</f>
        <v>11.25</v>
      </c>
      <c r="M129" s="180">
        <f>[2]UEM22!H129</f>
        <v>10.5</v>
      </c>
      <c r="N129" s="180">
        <f>[2]UEM22!I129</f>
        <v>11.625</v>
      </c>
      <c r="O129" s="180">
        <f>[2]UEM22!J129</f>
        <v>11.291666666666666</v>
      </c>
      <c r="P129" s="11">
        <f>[2]UEM22!K129</f>
        <v>9</v>
      </c>
      <c r="Q129" s="181">
        <f>[2]UET23!G129</f>
        <v>11</v>
      </c>
      <c r="R129" s="181">
        <f>[2]UET23!H129</f>
        <v>12.5</v>
      </c>
      <c r="S129" s="181">
        <f>[2]UET23!I129</f>
        <v>11.5</v>
      </c>
      <c r="T129" s="11">
        <f>[2]UET23!J129</f>
        <v>3</v>
      </c>
      <c r="U129" s="182">
        <f t="shared" si="4"/>
        <v>8.6508333333333329</v>
      </c>
      <c r="V129" s="11">
        <f t="shared" si="5"/>
        <v>18</v>
      </c>
      <c r="W129" s="31" t="str">
        <f t="shared" si="3"/>
        <v xml:space="preserve"> </v>
      </c>
    </row>
    <row r="130" spans="1:23" ht="13.5" customHeight="1">
      <c r="A130" s="177">
        <v>118</v>
      </c>
      <c r="B130" s="17">
        <v>123009044</v>
      </c>
      <c r="C130" s="178" t="s">
        <v>520</v>
      </c>
      <c r="D130" s="178" t="s">
        <v>521</v>
      </c>
      <c r="E130" s="80" t="s">
        <v>146</v>
      </c>
      <c r="F130" s="179">
        <v>9.2273333333333323</v>
      </c>
      <c r="G130" s="180">
        <f>[2]UEF21!G130</f>
        <v>8.8333333333333339</v>
      </c>
      <c r="H130" s="180">
        <f>[2]UEF21!H130</f>
        <v>10</v>
      </c>
      <c r="I130" s="180">
        <f>[2]UEF21!I130</f>
        <v>5.333333333333333</v>
      </c>
      <c r="J130" s="180">
        <f>[2]UEF21!J130</f>
        <v>8.0555555555555554</v>
      </c>
      <c r="K130" s="177">
        <f>[2]UEF21!K130</f>
        <v>6</v>
      </c>
      <c r="L130" s="180">
        <f>[2]UEM22!G130</f>
        <v>12.91</v>
      </c>
      <c r="M130" s="180">
        <f>[2]UEM22!H130</f>
        <v>10.5</v>
      </c>
      <c r="N130" s="180">
        <f>[2]UEM22!I130</f>
        <v>11</v>
      </c>
      <c r="O130" s="180">
        <f>[2]UEM22!J130</f>
        <v>11.313333333333333</v>
      </c>
      <c r="P130" s="11">
        <f>[2]UEM22!K130</f>
        <v>9</v>
      </c>
      <c r="Q130" s="181">
        <f>[2]UET23!G130</f>
        <v>8.5</v>
      </c>
      <c r="R130" s="181">
        <f>[2]UET23!H130</f>
        <v>13</v>
      </c>
      <c r="S130" s="181">
        <f>[2]UET23!I130</f>
        <v>10</v>
      </c>
      <c r="T130" s="11">
        <f>[2]UET23!J130</f>
        <v>3</v>
      </c>
      <c r="U130" s="182">
        <f t="shared" si="4"/>
        <v>9.2273333333333323</v>
      </c>
      <c r="V130" s="11">
        <f t="shared" si="5"/>
        <v>18</v>
      </c>
      <c r="W130" s="31" t="str">
        <f t="shared" si="3"/>
        <v xml:space="preserve"> </v>
      </c>
    </row>
    <row r="131" spans="1:23" ht="13.5" customHeight="1">
      <c r="A131" s="177">
        <v>119</v>
      </c>
      <c r="B131" s="28">
        <v>123004082</v>
      </c>
      <c r="C131" s="178" t="s">
        <v>524</v>
      </c>
      <c r="D131" s="178" t="s">
        <v>525</v>
      </c>
      <c r="E131" s="80" t="s">
        <v>146</v>
      </c>
      <c r="F131" s="179">
        <v>9.7210555555555551</v>
      </c>
      <c r="G131" s="180">
        <f>[2]UEF21!G131</f>
        <v>10.333333333333334</v>
      </c>
      <c r="H131" s="180">
        <f>[2]UEF21!H131</f>
        <v>10.5</v>
      </c>
      <c r="I131" s="180">
        <f>[2]UEF21!I131</f>
        <v>5.333333333333333</v>
      </c>
      <c r="J131" s="180">
        <f>[2]UEF21!J131</f>
        <v>8.7222222222222232</v>
      </c>
      <c r="K131" s="177">
        <f>[2]UEF21!K131</f>
        <v>12</v>
      </c>
      <c r="L131" s="180">
        <f>[2]UEM22!G131</f>
        <v>13.833333333333332</v>
      </c>
      <c r="M131" s="180">
        <f>[2]UEM22!H131</f>
        <v>11.42</v>
      </c>
      <c r="N131" s="180">
        <f>[2]UEM22!I131</f>
        <v>10.625</v>
      </c>
      <c r="O131" s="180">
        <f>[2]UEM22!J131</f>
        <v>11.51462962962963</v>
      </c>
      <c r="P131" s="11">
        <f>[2]UEM22!K131</f>
        <v>9</v>
      </c>
      <c r="Q131" s="181">
        <f>[2]UET23!G131</f>
        <v>8.5</v>
      </c>
      <c r="R131" s="181">
        <f>[2]UET23!H131</f>
        <v>14</v>
      </c>
      <c r="S131" s="181">
        <f>[2]UET23!I131</f>
        <v>10.333333333333334</v>
      </c>
      <c r="T131" s="11">
        <f>[2]UET23!J131</f>
        <v>3</v>
      </c>
      <c r="U131" s="182">
        <f t="shared" si="4"/>
        <v>9.7210555555555551</v>
      </c>
      <c r="V131" s="11">
        <f t="shared" si="5"/>
        <v>24</v>
      </c>
      <c r="W131" s="31" t="str">
        <f t="shared" si="3"/>
        <v xml:space="preserve"> </v>
      </c>
    </row>
    <row r="132" spans="1:23" ht="13.5" customHeight="1">
      <c r="A132" s="177">
        <v>120</v>
      </c>
      <c r="B132" s="28">
        <v>123002350</v>
      </c>
      <c r="C132" s="178" t="s">
        <v>527</v>
      </c>
      <c r="D132" s="178" t="s">
        <v>430</v>
      </c>
      <c r="E132" s="77" t="s">
        <v>71</v>
      </c>
      <c r="F132" s="179">
        <v>9.6291666666666664</v>
      </c>
      <c r="G132" s="180">
        <f>[2]UEF21!G132</f>
        <v>10</v>
      </c>
      <c r="H132" s="180">
        <f>[2]UEF21!H132</f>
        <v>10</v>
      </c>
      <c r="I132" s="180">
        <f>[2]UEF21!I132</f>
        <v>10</v>
      </c>
      <c r="J132" s="180">
        <f>[2]UEF21!J132</f>
        <v>10</v>
      </c>
      <c r="K132" s="177">
        <f>[2]UEF21!K132</f>
        <v>18</v>
      </c>
      <c r="L132" s="180">
        <f>[2]UEM22!G132</f>
        <v>10.5</v>
      </c>
      <c r="M132" s="180">
        <f>[2]UEM22!H132</f>
        <v>9</v>
      </c>
      <c r="N132" s="180">
        <f>[2]UEM22!I132</f>
        <v>8.375</v>
      </c>
      <c r="O132" s="180">
        <f>[2]UEM22!J132</f>
        <v>8.9861111111111107</v>
      </c>
      <c r="P132" s="11">
        <f>[2]UEM22!K132</f>
        <v>2</v>
      </c>
      <c r="Q132" s="181">
        <f>[2]UET23!G132</f>
        <v>7</v>
      </c>
      <c r="R132" s="181">
        <f>[2]UET23!H132</f>
        <v>14</v>
      </c>
      <c r="S132" s="181">
        <f>[2]UET23!I132</f>
        <v>9.3333333333333339</v>
      </c>
      <c r="T132" s="11">
        <f>[2]UET23!J132</f>
        <v>1</v>
      </c>
      <c r="U132" s="182">
        <f t="shared" si="4"/>
        <v>9.6291666666666664</v>
      </c>
      <c r="V132" s="11">
        <f t="shared" si="5"/>
        <v>21</v>
      </c>
      <c r="W132" s="31" t="str">
        <f t="shared" si="3"/>
        <v xml:space="preserve"> </v>
      </c>
    </row>
    <row r="133" spans="1:23" ht="13.5" customHeight="1">
      <c r="A133" s="177">
        <v>121</v>
      </c>
      <c r="B133" s="17" t="s">
        <v>529</v>
      </c>
      <c r="C133" s="178" t="s">
        <v>527</v>
      </c>
      <c r="D133" s="178" t="s">
        <v>530</v>
      </c>
      <c r="E133" s="80" t="s">
        <v>146</v>
      </c>
      <c r="F133" s="179">
        <v>9.4705277777777788</v>
      </c>
      <c r="G133" s="180">
        <f>[2]UEF21!G133</f>
        <v>10</v>
      </c>
      <c r="H133" s="180">
        <f>[2]UEF21!H133</f>
        <v>8.3333333333333339</v>
      </c>
      <c r="I133" s="180">
        <f>[2]UEF21!I133</f>
        <v>3.5</v>
      </c>
      <c r="J133" s="180">
        <f>[2]UEF21!J133</f>
        <v>7.2777777777777786</v>
      </c>
      <c r="K133" s="177">
        <f>[2]UEF21!K133</f>
        <v>6</v>
      </c>
      <c r="L133" s="180">
        <f>[2]UEM22!G133</f>
        <v>14.666666666666666</v>
      </c>
      <c r="M133" s="180">
        <f>[2]UEM22!H133</f>
        <v>11.91</v>
      </c>
      <c r="N133" s="180">
        <f>[2]UEM22!I133</f>
        <v>10.8925</v>
      </c>
      <c r="O133" s="180">
        <f>[2]UEM22!J133</f>
        <v>11.957314814814815</v>
      </c>
      <c r="P133" s="11">
        <f>[2]UEM22!K133</f>
        <v>9</v>
      </c>
      <c r="Q133" s="181">
        <f>[2]UET23!G133</f>
        <v>15</v>
      </c>
      <c r="R133" s="181">
        <f>[2]UET23!H133</f>
        <v>15.5</v>
      </c>
      <c r="S133" s="181">
        <f>[2]UET23!I133</f>
        <v>15.166666666666666</v>
      </c>
      <c r="T133" s="11">
        <f>[2]UET23!J133</f>
        <v>3</v>
      </c>
      <c r="U133" s="182">
        <f t="shared" si="4"/>
        <v>9.4705277777777788</v>
      </c>
      <c r="V133" s="11">
        <f t="shared" si="5"/>
        <v>18</v>
      </c>
      <c r="W133" s="31" t="str">
        <f t="shared" si="3"/>
        <v xml:space="preserve"> </v>
      </c>
    </row>
    <row r="134" spans="1:23" ht="13.5" customHeight="1">
      <c r="A134" s="177">
        <v>122</v>
      </c>
      <c r="B134" s="33" t="s">
        <v>533</v>
      </c>
      <c r="C134" s="178" t="s">
        <v>534</v>
      </c>
      <c r="D134" s="178" t="s">
        <v>535</v>
      </c>
      <c r="E134" s="79" t="s">
        <v>77</v>
      </c>
      <c r="F134" s="179">
        <v>8.0434761904761896</v>
      </c>
      <c r="G134" s="180">
        <f>[2]UEF21!G134</f>
        <v>8.9523809523809508</v>
      </c>
      <c r="H134" s="180">
        <f>[2]UEF21!H134</f>
        <v>7.333333333333333</v>
      </c>
      <c r="I134" s="180">
        <f>[2]UEF21!I134</f>
        <v>6</v>
      </c>
      <c r="J134" s="180">
        <f>[2]UEF21!J134</f>
        <v>7.4285714285714279</v>
      </c>
      <c r="K134" s="177">
        <f>[2]UEF21!K134</f>
        <v>0</v>
      </c>
      <c r="L134" s="180">
        <f>[2]UEM22!G134</f>
        <v>10.42</v>
      </c>
      <c r="M134" s="180">
        <f>[2]UEM22!H134</f>
        <v>11.5</v>
      </c>
      <c r="N134" s="180">
        <f>[2]UEM22!I134</f>
        <v>10.75</v>
      </c>
      <c r="O134" s="180">
        <f>[2]UEM22!J134</f>
        <v>10.843333333333334</v>
      </c>
      <c r="P134" s="11">
        <f>[2]UEM22!K134</f>
        <v>9</v>
      </c>
      <c r="Q134" s="181">
        <f>[2]UET23!G134</f>
        <v>10</v>
      </c>
      <c r="R134" s="181">
        <f>[2]UET23!H134</f>
        <v>10</v>
      </c>
      <c r="S134" s="181">
        <f>[2]UET23!I134</f>
        <v>10</v>
      </c>
      <c r="T134" s="11">
        <f>[2]UET23!J134</f>
        <v>3</v>
      </c>
      <c r="U134" s="182">
        <f t="shared" si="4"/>
        <v>8.7101428571428574</v>
      </c>
      <c r="V134" s="11">
        <f t="shared" si="5"/>
        <v>12</v>
      </c>
      <c r="W134" s="31" t="str">
        <f t="shared" si="3"/>
        <v xml:space="preserve"> </v>
      </c>
    </row>
    <row r="135" spans="1:23" ht="13.5" customHeight="1">
      <c r="A135" s="177">
        <v>123</v>
      </c>
      <c r="B135" s="28" t="s">
        <v>537</v>
      </c>
      <c r="C135" s="178" t="s">
        <v>538</v>
      </c>
      <c r="D135" s="178" t="s">
        <v>539</v>
      </c>
      <c r="E135" s="79" t="s">
        <v>77</v>
      </c>
      <c r="F135" s="179">
        <v>8.8191666666666659</v>
      </c>
      <c r="G135" s="180">
        <f>[2]UEF21!G135</f>
        <v>10.5</v>
      </c>
      <c r="H135" s="180">
        <f>[2]UEF21!H135</f>
        <v>10</v>
      </c>
      <c r="I135" s="180">
        <f>[2]UEF21!I135</f>
        <v>10</v>
      </c>
      <c r="J135" s="180">
        <f>[2]UEF21!J135</f>
        <v>10.166666666666666</v>
      </c>
      <c r="K135" s="177">
        <f>[2]UEF21!K135</f>
        <v>18</v>
      </c>
      <c r="L135" s="180">
        <f>[2]UEM22!G135</f>
        <v>10.5</v>
      </c>
      <c r="M135" s="180">
        <f>[2]UEM22!H135</f>
        <v>12.35</v>
      </c>
      <c r="N135" s="180">
        <f>[2]UEM22!I135</f>
        <v>5.875</v>
      </c>
      <c r="O135" s="180">
        <f>[2]UEM22!J135</f>
        <v>8.3416666666666668</v>
      </c>
      <c r="P135" s="11">
        <f>[2]UEM22!K135</f>
        <v>4</v>
      </c>
      <c r="Q135" s="181">
        <f>[2]UET23!G135</f>
        <v>13.5</v>
      </c>
      <c r="R135" s="181">
        <f>[2]UET23!H135</f>
        <v>13.5</v>
      </c>
      <c r="S135" s="181">
        <f>[2]UET23!I135</f>
        <v>13.5</v>
      </c>
      <c r="T135" s="11">
        <f>[2]UET23!J135</f>
        <v>3</v>
      </c>
      <c r="U135" s="182">
        <f t="shared" si="4"/>
        <v>9.9524999999999988</v>
      </c>
      <c r="V135" s="11">
        <f t="shared" si="5"/>
        <v>25</v>
      </c>
      <c r="W135" s="31" t="str">
        <f t="shared" si="3"/>
        <v xml:space="preserve"> </v>
      </c>
    </row>
    <row r="136" spans="1:23" ht="13.5" customHeight="1">
      <c r="A136" s="177">
        <v>124</v>
      </c>
      <c r="B136" s="17">
        <v>123014905</v>
      </c>
      <c r="C136" s="178" t="s">
        <v>541</v>
      </c>
      <c r="D136" s="178" t="s">
        <v>542</v>
      </c>
      <c r="E136" s="86" t="s">
        <v>471</v>
      </c>
      <c r="F136" s="179">
        <v>9.0001111111111118</v>
      </c>
      <c r="G136" s="180">
        <f>[2]UEF21!G136</f>
        <v>10</v>
      </c>
      <c r="H136" s="180">
        <f>[2]UEF21!H136</f>
        <v>8.1666666666666661</v>
      </c>
      <c r="I136" s="180">
        <f>[2]UEF21!I136</f>
        <v>5.5</v>
      </c>
      <c r="J136" s="180">
        <f>[2]UEF21!J136</f>
        <v>7.8888888888888884</v>
      </c>
      <c r="K136" s="177">
        <f>[2]UEF21!K136</f>
        <v>6</v>
      </c>
      <c r="L136" s="180">
        <f>[2]UEM22!G136</f>
        <v>10.416666666666668</v>
      </c>
      <c r="M136" s="180">
        <f>[2]UEM22!H136</f>
        <v>11.21</v>
      </c>
      <c r="N136" s="180">
        <f>[2]UEM22!I136</f>
        <v>10.75</v>
      </c>
      <c r="O136" s="180">
        <f>[2]UEM22!J136</f>
        <v>10.778148148148148</v>
      </c>
      <c r="P136" s="11">
        <f>[2]UEM22!K136</f>
        <v>9</v>
      </c>
      <c r="Q136" s="181">
        <f>[2]UET23!G136</f>
        <v>10</v>
      </c>
      <c r="R136" s="181">
        <f>[2]UET23!H136</f>
        <v>11</v>
      </c>
      <c r="S136" s="181">
        <f>[2]UET23!I136</f>
        <v>10.333333333333334</v>
      </c>
      <c r="T136" s="11">
        <f>[2]UET23!J136</f>
        <v>3</v>
      </c>
      <c r="U136" s="182">
        <f t="shared" si="4"/>
        <v>9.0001111111111118</v>
      </c>
      <c r="V136" s="11">
        <f t="shared" si="5"/>
        <v>18</v>
      </c>
      <c r="W136" s="31" t="str">
        <f t="shared" si="3"/>
        <v xml:space="preserve"> </v>
      </c>
    </row>
    <row r="137" spans="1:23" ht="13.5" customHeight="1">
      <c r="A137" s="177">
        <v>125</v>
      </c>
      <c r="B137" s="183" t="s">
        <v>544</v>
      </c>
      <c r="C137" s="184" t="s">
        <v>541</v>
      </c>
      <c r="D137" s="184" t="s">
        <v>545</v>
      </c>
      <c r="E137" s="80" t="s">
        <v>266</v>
      </c>
      <c r="F137" s="179">
        <v>9.3428333333333331</v>
      </c>
      <c r="G137" s="180">
        <f>[2]UEF21!G137</f>
        <v>11.166666666666666</v>
      </c>
      <c r="H137" s="180">
        <f>[2]UEF21!H137</f>
        <v>8.8333333333333339</v>
      </c>
      <c r="I137" s="180">
        <f>[2]UEF21!I137</f>
        <v>5.333333333333333</v>
      </c>
      <c r="J137" s="180">
        <f>[2]UEF21!J137</f>
        <v>8.4444444444444446</v>
      </c>
      <c r="K137" s="177">
        <f>[2]UEF21!K137</f>
        <v>6</v>
      </c>
      <c r="L137" s="180">
        <f>[2]UEM22!G137</f>
        <v>13.08</v>
      </c>
      <c r="M137" s="180">
        <f>[2]UEM22!H137</f>
        <v>10.25</v>
      </c>
      <c r="N137" s="180">
        <f>[2]UEM22!I137</f>
        <v>8.875</v>
      </c>
      <c r="O137" s="180">
        <f>[2]UEM22!J137</f>
        <v>10.115</v>
      </c>
      <c r="P137" s="11">
        <f>[2]UEM22!K137</f>
        <v>9</v>
      </c>
      <c r="Q137" s="181">
        <f>[2]UET23!G137</f>
        <v>13</v>
      </c>
      <c r="R137" s="181">
        <f>[2]UET23!H137</f>
        <v>11.25</v>
      </c>
      <c r="S137" s="181">
        <f>[2]UET23!I137</f>
        <v>12.416666666666666</v>
      </c>
      <c r="T137" s="11">
        <f>[2]UET23!J137</f>
        <v>3</v>
      </c>
      <c r="U137" s="182">
        <f t="shared" si="4"/>
        <v>9.3428333333333331</v>
      </c>
      <c r="V137" s="11">
        <f t="shared" si="5"/>
        <v>18</v>
      </c>
      <c r="W137" s="31" t="str">
        <f t="shared" si="3"/>
        <v xml:space="preserve"> </v>
      </c>
    </row>
    <row r="138" spans="1:23" ht="13.5" customHeight="1">
      <c r="A138" s="177">
        <v>126</v>
      </c>
      <c r="B138" s="183" t="s">
        <v>547</v>
      </c>
      <c r="C138" s="184" t="s">
        <v>548</v>
      </c>
      <c r="D138" s="184" t="s">
        <v>549</v>
      </c>
      <c r="E138" s="79" t="s">
        <v>77</v>
      </c>
      <c r="F138" s="179">
        <v>8.9008333333333329</v>
      </c>
      <c r="G138" s="180">
        <f>[2]UEF21!G138</f>
        <v>6.25</v>
      </c>
      <c r="H138" s="180">
        <f>[2]UEF21!H138</f>
        <v>10</v>
      </c>
      <c r="I138" s="180">
        <f>[2]UEF21!I138</f>
        <v>6.833333333333333</v>
      </c>
      <c r="J138" s="180">
        <f>[2]UEF21!J138</f>
        <v>7.6944444444444438</v>
      </c>
      <c r="K138" s="177">
        <f>[2]UEF21!K138</f>
        <v>6</v>
      </c>
      <c r="L138" s="180">
        <f>[2]UEM22!G138</f>
        <v>10.25</v>
      </c>
      <c r="M138" s="180">
        <f>[2]UEM22!H138</f>
        <v>11</v>
      </c>
      <c r="N138" s="180">
        <f>[2]UEM22!I138</f>
        <v>11.125</v>
      </c>
      <c r="O138" s="180">
        <f>[2]UEM22!J138</f>
        <v>10.902777777777779</v>
      </c>
      <c r="P138" s="11">
        <f>[2]UEM22!K138</f>
        <v>9</v>
      </c>
      <c r="Q138" s="181">
        <f>[2]UET23!G138</f>
        <v>10</v>
      </c>
      <c r="R138" s="181">
        <f>[2]UET23!H138</f>
        <v>12</v>
      </c>
      <c r="S138" s="181">
        <f>[2]UET23!I138</f>
        <v>10.666666666666666</v>
      </c>
      <c r="T138" s="11">
        <f>[2]UET23!J138</f>
        <v>3</v>
      </c>
      <c r="U138" s="182">
        <f t="shared" si="4"/>
        <v>8.9541666666666675</v>
      </c>
      <c r="V138" s="11">
        <f t="shared" si="5"/>
        <v>18</v>
      </c>
      <c r="W138" s="31" t="str">
        <f t="shared" si="3"/>
        <v xml:space="preserve"> </v>
      </c>
    </row>
    <row r="139" spans="1:23" ht="13.5" customHeight="1">
      <c r="A139" s="177">
        <v>127</v>
      </c>
      <c r="B139" s="28">
        <v>123006119</v>
      </c>
      <c r="C139" s="178" t="s">
        <v>551</v>
      </c>
      <c r="D139" s="178" t="s">
        <v>148</v>
      </c>
      <c r="E139" s="80" t="s">
        <v>86</v>
      </c>
      <c r="F139" s="179">
        <v>8.7196666666666669</v>
      </c>
      <c r="G139" s="180">
        <f>[2]UEF21!G139</f>
        <v>5</v>
      </c>
      <c r="H139" s="180">
        <f>[2]UEF21!H139</f>
        <v>10</v>
      </c>
      <c r="I139" s="180">
        <f>[2]UEF21!I139</f>
        <v>10</v>
      </c>
      <c r="J139" s="180">
        <f>[2]UEF21!J139</f>
        <v>8.3333333333333339</v>
      </c>
      <c r="K139" s="177">
        <f>[2]UEF21!K139</f>
        <v>12</v>
      </c>
      <c r="L139" s="180">
        <f>[2]UEM22!G139</f>
        <v>12.92</v>
      </c>
      <c r="M139" s="180">
        <f>[2]UEM22!H139</f>
        <v>11</v>
      </c>
      <c r="N139" s="180">
        <f>[2]UEM22!I139</f>
        <v>8.75</v>
      </c>
      <c r="O139" s="180">
        <f>[2]UEM22!J139</f>
        <v>10.176666666666668</v>
      </c>
      <c r="P139" s="11">
        <f>[2]UEM22!K139</f>
        <v>9</v>
      </c>
      <c r="Q139" s="181">
        <f>[2]UET23!G139</f>
        <v>13</v>
      </c>
      <c r="R139" s="181">
        <f>[2]UET23!H139</f>
        <v>13</v>
      </c>
      <c r="S139" s="181">
        <f>[2]UET23!I139</f>
        <v>13</v>
      </c>
      <c r="T139" s="11">
        <f>[2]UET23!J139</f>
        <v>3</v>
      </c>
      <c r="U139" s="182">
        <f t="shared" si="4"/>
        <v>9.3530000000000015</v>
      </c>
      <c r="V139" s="11">
        <f t="shared" si="5"/>
        <v>24</v>
      </c>
      <c r="W139" s="31" t="str">
        <f t="shared" si="3"/>
        <v xml:space="preserve"> </v>
      </c>
    </row>
    <row r="140" spans="1:23" ht="13.5" customHeight="1">
      <c r="A140" s="177">
        <v>128</v>
      </c>
      <c r="B140" s="17">
        <v>123004306</v>
      </c>
      <c r="C140" s="178" t="s">
        <v>553</v>
      </c>
      <c r="D140" s="178" t="s">
        <v>263</v>
      </c>
      <c r="E140" s="80" t="s">
        <v>86</v>
      </c>
      <c r="F140" s="179">
        <v>6.5021111111111107</v>
      </c>
      <c r="G140" s="180">
        <f>[2]UEF21!G140</f>
        <v>10</v>
      </c>
      <c r="H140" s="180">
        <f>[2]UEF21!H140</f>
        <v>3.75</v>
      </c>
      <c r="I140" s="180">
        <f>[2]UEF21!I140</f>
        <v>2.1666666666666665</v>
      </c>
      <c r="J140" s="180">
        <f>[2]UEF21!J140</f>
        <v>5.3055555555555554</v>
      </c>
      <c r="K140" s="177">
        <f>[2]UEF21!K140</f>
        <v>6</v>
      </c>
      <c r="L140" s="180">
        <f>[2]UEM22!G140</f>
        <v>10.166666666666668</v>
      </c>
      <c r="M140" s="180">
        <f>[2]UEM22!H140</f>
        <v>10.49</v>
      </c>
      <c r="N140" s="180">
        <f>[2]UEM22!I140</f>
        <v>6.25</v>
      </c>
      <c r="O140" s="180">
        <f>[2]UEM22!J140</f>
        <v>8.0625925925925923</v>
      </c>
      <c r="P140" s="11">
        <f>[2]UEM22!K140</f>
        <v>4</v>
      </c>
      <c r="Q140" s="181">
        <f>[2]UET23!G140</f>
        <v>7</v>
      </c>
      <c r="R140" s="181">
        <f>[2]UET23!H140</f>
        <v>13</v>
      </c>
      <c r="S140" s="181">
        <f>[2]UET23!I140</f>
        <v>9</v>
      </c>
      <c r="T140" s="11">
        <f>[2]UET23!J140</f>
        <v>1</v>
      </c>
      <c r="U140" s="182">
        <f t="shared" si="4"/>
        <v>6.5021111111111107</v>
      </c>
      <c r="V140" s="11">
        <f t="shared" si="5"/>
        <v>11</v>
      </c>
      <c r="W140" s="31" t="str">
        <f t="shared" si="3"/>
        <v xml:space="preserve"> </v>
      </c>
    </row>
    <row r="141" spans="1:23" ht="13.5" customHeight="1">
      <c r="A141" s="177">
        <v>129</v>
      </c>
      <c r="B141" s="28" t="s">
        <v>556</v>
      </c>
      <c r="C141" s="178" t="s">
        <v>557</v>
      </c>
      <c r="D141" s="178" t="s">
        <v>278</v>
      </c>
      <c r="E141" s="80" t="s">
        <v>86</v>
      </c>
      <c r="F141" s="179">
        <v>8.9541666666666675</v>
      </c>
      <c r="G141" s="180">
        <f>[2]UEF21!G141</f>
        <v>6.333333333333333</v>
      </c>
      <c r="H141" s="180">
        <f>[2]UEF21!H141</f>
        <v>10.666666666666666</v>
      </c>
      <c r="I141" s="180">
        <f>[2]UEF21!I141</f>
        <v>5.083333333333333</v>
      </c>
      <c r="J141" s="180">
        <f>[2]UEF21!J141</f>
        <v>7.3611111111111107</v>
      </c>
      <c r="K141" s="177">
        <f>[2]UEF21!K141</f>
        <v>6</v>
      </c>
      <c r="L141" s="180">
        <f>[2]UEM22!G141</f>
        <v>14</v>
      </c>
      <c r="M141" s="180">
        <f>[2]UEM22!H141</f>
        <v>10.5</v>
      </c>
      <c r="N141" s="180">
        <f>[2]UEM22!I141</f>
        <v>10.625</v>
      </c>
      <c r="O141" s="180">
        <f>[2]UEM22!J141</f>
        <v>11.347222222222221</v>
      </c>
      <c r="P141" s="11">
        <f>[2]UEM22!K141</f>
        <v>9</v>
      </c>
      <c r="Q141" s="181">
        <f>[2]UET23!G141</f>
        <v>12</v>
      </c>
      <c r="R141" s="181">
        <f>[2]UET23!H141</f>
        <v>10</v>
      </c>
      <c r="S141" s="181">
        <f>[2]UET23!I141</f>
        <v>11.333333333333334</v>
      </c>
      <c r="T141" s="11">
        <f>[2]UET23!J141</f>
        <v>3</v>
      </c>
      <c r="U141" s="182">
        <f t="shared" si="4"/>
        <v>8.9541666666666675</v>
      </c>
      <c r="V141" s="11">
        <f t="shared" si="5"/>
        <v>18</v>
      </c>
      <c r="W141" s="31" t="str">
        <f t="shared" si="3"/>
        <v xml:space="preserve"> </v>
      </c>
    </row>
    <row r="142" spans="1:23" ht="13.5" customHeight="1">
      <c r="A142" s="177">
        <v>130</v>
      </c>
      <c r="B142" s="183" t="s">
        <v>559</v>
      </c>
      <c r="C142" s="184" t="s">
        <v>560</v>
      </c>
      <c r="D142" s="184" t="s">
        <v>561</v>
      </c>
      <c r="E142" s="80" t="s">
        <v>266</v>
      </c>
      <c r="F142" s="179">
        <v>10.467611111111109</v>
      </c>
      <c r="G142" s="180">
        <f>[2]UEF21!G142</f>
        <v>10.5</v>
      </c>
      <c r="H142" s="180">
        <f>[2]UEF21!H142</f>
        <v>8.6666666666666661</v>
      </c>
      <c r="I142" s="180">
        <f>[2]UEF21!I142</f>
        <v>10</v>
      </c>
      <c r="J142" s="180">
        <f>[2]UEF21!J142</f>
        <v>9.7222222222222214</v>
      </c>
      <c r="K142" s="177">
        <f>[2]UEF21!K142</f>
        <v>12</v>
      </c>
      <c r="L142" s="180">
        <f>[2]UEM22!G142</f>
        <v>11.416666666666666</v>
      </c>
      <c r="M142" s="180">
        <f>[2]UEM22!H142</f>
        <v>10.66</v>
      </c>
      <c r="N142" s="180">
        <f>[2]UEM22!I142</f>
        <v>11.375</v>
      </c>
      <c r="O142" s="180">
        <f>[2]UEM22!J142</f>
        <v>11.225370370370371</v>
      </c>
      <c r="P142" s="11">
        <f>[2]UEM22!K142</f>
        <v>9</v>
      </c>
      <c r="Q142" s="181">
        <f>[2]UET23!G142</f>
        <v>11.5</v>
      </c>
      <c r="R142" s="181">
        <f>[2]UET23!H142</f>
        <v>15</v>
      </c>
      <c r="S142" s="181">
        <f>[2]UET23!I142</f>
        <v>12.666666666666666</v>
      </c>
      <c r="T142" s="11">
        <f>[2]UET23!J142</f>
        <v>3</v>
      </c>
      <c r="U142" s="182">
        <f t="shared" si="4"/>
        <v>10.467611111111109</v>
      </c>
      <c r="V142" s="11">
        <f t="shared" si="5"/>
        <v>30</v>
      </c>
      <c r="W142" s="31" t="s">
        <v>678</v>
      </c>
    </row>
    <row r="143" spans="1:23" ht="13.5" customHeight="1">
      <c r="A143" s="177">
        <v>131</v>
      </c>
      <c r="B143" s="28" t="s">
        <v>564</v>
      </c>
      <c r="C143" s="178" t="s">
        <v>565</v>
      </c>
      <c r="D143" s="178" t="s">
        <v>566</v>
      </c>
      <c r="E143" s="80" t="s">
        <v>86</v>
      </c>
      <c r="F143" s="179">
        <v>7.6751666666666667</v>
      </c>
      <c r="G143" s="180">
        <f>[2]UEF21!G143</f>
        <v>6.666666666666667</v>
      </c>
      <c r="H143" s="180">
        <f>[2]UEF21!H143</f>
        <v>7</v>
      </c>
      <c r="I143" s="180">
        <f>[2]UEF21!I143</f>
        <v>3.3333333333333335</v>
      </c>
      <c r="J143" s="180">
        <f>[2]UEF21!J143</f>
        <v>5.666666666666667</v>
      </c>
      <c r="K143" s="177">
        <f>[2]UEF21!K143</f>
        <v>0</v>
      </c>
      <c r="L143" s="180">
        <f>[2]UEM22!G143</f>
        <v>12.2</v>
      </c>
      <c r="M143" s="180">
        <f>[2]UEM22!H143</f>
        <v>10.99</v>
      </c>
      <c r="N143" s="180">
        <f>[2]UEM22!I143</f>
        <v>10.375</v>
      </c>
      <c r="O143" s="180">
        <f>[2]UEM22!J143</f>
        <v>10.917222222222222</v>
      </c>
      <c r="P143" s="11">
        <f>[2]UEM22!K143</f>
        <v>9</v>
      </c>
      <c r="Q143" s="181">
        <f>[2]UET23!G143</f>
        <v>11</v>
      </c>
      <c r="R143" s="181">
        <f>[2]UET23!H143</f>
        <v>8</v>
      </c>
      <c r="S143" s="181">
        <f>[2]UET23!I143</f>
        <v>10</v>
      </c>
      <c r="T143" s="11">
        <f>[2]UET23!J143</f>
        <v>3</v>
      </c>
      <c r="U143" s="182">
        <f t="shared" si="4"/>
        <v>7.6751666666666667</v>
      </c>
      <c r="V143" s="11">
        <f t="shared" si="5"/>
        <v>12</v>
      </c>
      <c r="W143" s="31" t="str">
        <f t="shared" si="3"/>
        <v xml:space="preserve"> </v>
      </c>
    </row>
    <row r="144" spans="1:23" ht="13.5" customHeight="1">
      <c r="A144" s="177">
        <v>132</v>
      </c>
      <c r="B144" s="33" t="s">
        <v>568</v>
      </c>
      <c r="C144" s="178" t="s">
        <v>569</v>
      </c>
      <c r="D144" s="178" t="s">
        <v>244</v>
      </c>
      <c r="E144" s="16" t="s">
        <v>121</v>
      </c>
      <c r="F144" s="179">
        <v>8.7556111111111115</v>
      </c>
      <c r="G144" s="180">
        <f>[2]UEF21!G144</f>
        <v>10.332222222222223</v>
      </c>
      <c r="H144" s="180">
        <f>[2]UEF21!H144</f>
        <v>7.333333333333333</v>
      </c>
      <c r="I144" s="180">
        <f>[2]UEF21!I144</f>
        <v>2.8333333333333335</v>
      </c>
      <c r="J144" s="180">
        <f>[2]UEF21!J144</f>
        <v>6.8329629629629629</v>
      </c>
      <c r="K144" s="177">
        <f>[2]UEF21!K144</f>
        <v>6</v>
      </c>
      <c r="L144" s="180">
        <f>[2]UEM22!G144</f>
        <v>12.33</v>
      </c>
      <c r="M144" s="180">
        <f>[2]UEM22!H144</f>
        <v>11.32</v>
      </c>
      <c r="N144" s="180">
        <f>[2]UEM22!I144</f>
        <v>11.875</v>
      </c>
      <c r="O144" s="180">
        <f>[2]UEM22!J144</f>
        <v>11.852777777777778</v>
      </c>
      <c r="P144" s="11">
        <f>[2]UEM22!K144</f>
        <v>9</v>
      </c>
      <c r="Q144" s="181">
        <f>[2]UET23!G144</f>
        <v>11</v>
      </c>
      <c r="R144" s="181">
        <f>[2]UET23!H144</f>
        <v>11</v>
      </c>
      <c r="S144" s="181">
        <f>[2]UET23!I144</f>
        <v>11</v>
      </c>
      <c r="T144" s="11">
        <f>[2]UET23!J144</f>
        <v>3</v>
      </c>
      <c r="U144" s="182">
        <f t="shared" si="4"/>
        <v>8.7556111111111115</v>
      </c>
      <c r="V144" s="11">
        <f t="shared" si="5"/>
        <v>18</v>
      </c>
      <c r="W144" s="31" t="str">
        <f t="shared" si="3"/>
        <v xml:space="preserve"> </v>
      </c>
    </row>
    <row r="145" spans="1:23" ht="13.5" customHeight="1">
      <c r="A145" s="177">
        <v>133</v>
      </c>
      <c r="B145" s="28" t="s">
        <v>571</v>
      </c>
      <c r="C145" s="178" t="s">
        <v>572</v>
      </c>
      <c r="D145" s="178" t="s">
        <v>573</v>
      </c>
      <c r="E145" s="80" t="s">
        <v>146</v>
      </c>
      <c r="F145" s="179">
        <v>9.2315000000000005</v>
      </c>
      <c r="G145" s="180">
        <f>[2]UEF21!G145</f>
        <v>8.8333333333333339</v>
      </c>
      <c r="H145" s="180">
        <f>[2]UEF21!H145</f>
        <v>11.166666666666666</v>
      </c>
      <c r="I145" s="180">
        <f>[2]UEF21!I145</f>
        <v>3.5</v>
      </c>
      <c r="J145" s="180">
        <f>[2]UEF21!J145</f>
        <v>7.833333333333333</v>
      </c>
      <c r="K145" s="177">
        <f>[2]UEF21!K145</f>
        <v>6</v>
      </c>
      <c r="L145" s="180">
        <f>[2]UEM22!G145</f>
        <v>15.41</v>
      </c>
      <c r="M145" s="180">
        <f>[2]UEM22!H145</f>
        <v>10</v>
      </c>
      <c r="N145" s="180">
        <f>[2]UEM22!I145</f>
        <v>10.125</v>
      </c>
      <c r="O145" s="180">
        <f>[2]UEM22!J145</f>
        <v>11.271666666666667</v>
      </c>
      <c r="P145" s="11">
        <f>[2]UEM22!K145</f>
        <v>9</v>
      </c>
      <c r="Q145" s="181">
        <f>[2]UET23!G145</f>
        <v>13</v>
      </c>
      <c r="R145" s="181">
        <f>[2]UET23!H145</f>
        <v>8.5</v>
      </c>
      <c r="S145" s="181">
        <f>[2]UET23!I145</f>
        <v>11.5</v>
      </c>
      <c r="T145" s="11">
        <f>[2]UET23!J145</f>
        <v>3</v>
      </c>
      <c r="U145" s="182">
        <f t="shared" si="4"/>
        <v>9.2315000000000005</v>
      </c>
      <c r="V145" s="11">
        <f t="shared" si="5"/>
        <v>18</v>
      </c>
      <c r="W145" s="31" t="str">
        <f t="shared" ref="W145:W175" si="6">IF(V145=30,"S2 validé"," ")</f>
        <v xml:space="preserve"> </v>
      </c>
    </row>
    <row r="146" spans="1:23" ht="13.5" customHeight="1">
      <c r="A146" s="177">
        <v>134</v>
      </c>
      <c r="B146" s="17">
        <v>123007577</v>
      </c>
      <c r="C146" s="178" t="s">
        <v>575</v>
      </c>
      <c r="D146" s="178" t="s">
        <v>576</v>
      </c>
      <c r="E146" s="80" t="s">
        <v>146</v>
      </c>
      <c r="F146" s="179">
        <v>8.3699166666666667</v>
      </c>
      <c r="G146" s="180">
        <f>[2]UEF21!G146</f>
        <v>6.333333333333333</v>
      </c>
      <c r="H146" s="180">
        <f>[2]UEF21!H146</f>
        <v>10</v>
      </c>
      <c r="I146" s="180">
        <f>[2]UEF21!I146</f>
        <v>5</v>
      </c>
      <c r="J146" s="180">
        <f>[2]UEF21!J146</f>
        <v>7.1111111111111107</v>
      </c>
      <c r="K146" s="177">
        <f>[2]UEF21!K146</f>
        <v>6</v>
      </c>
      <c r="L146" s="180">
        <f>[2]UEM22!G146</f>
        <v>10.83</v>
      </c>
      <c r="M146" s="180">
        <f>[2]UEM22!H146</f>
        <v>10.5</v>
      </c>
      <c r="N146" s="180">
        <f>[2]UEM22!I146</f>
        <v>9.6875</v>
      </c>
      <c r="O146" s="180">
        <f>[2]UEM22!J146</f>
        <v>10.121944444444445</v>
      </c>
      <c r="P146" s="11">
        <f>[2]UEM22!K146</f>
        <v>9</v>
      </c>
      <c r="Q146" s="181">
        <f>[2]UET23!G146</f>
        <v>11.5</v>
      </c>
      <c r="R146" s="181">
        <f>[2]UET23!H146</f>
        <v>9</v>
      </c>
      <c r="S146" s="181">
        <f>[2]UET23!I146</f>
        <v>10.666666666666666</v>
      </c>
      <c r="T146" s="11">
        <f>[2]UET23!J146</f>
        <v>3</v>
      </c>
      <c r="U146" s="182">
        <f t="shared" si="4"/>
        <v>8.3699166666666667</v>
      </c>
      <c r="V146" s="11">
        <f t="shared" si="5"/>
        <v>18</v>
      </c>
      <c r="W146" s="31" t="str">
        <f t="shared" si="6"/>
        <v xml:space="preserve"> </v>
      </c>
    </row>
    <row r="147" spans="1:23" ht="13.5" customHeight="1">
      <c r="A147" s="177">
        <v>135</v>
      </c>
      <c r="B147" s="28">
        <v>123005157</v>
      </c>
      <c r="C147" s="178" t="s">
        <v>578</v>
      </c>
      <c r="D147" s="178" t="s">
        <v>579</v>
      </c>
      <c r="E147" s="79" t="s">
        <v>77</v>
      </c>
      <c r="F147" s="179">
        <v>9.7099722222222216</v>
      </c>
      <c r="G147" s="180">
        <f>[2]UEF21!G147</f>
        <v>8.5</v>
      </c>
      <c r="H147" s="180">
        <f>[2]UEF21!H147</f>
        <v>10</v>
      </c>
      <c r="I147" s="180">
        <f>[2]UEF21!I147</f>
        <v>10.833333333333334</v>
      </c>
      <c r="J147" s="180">
        <f>[2]UEF21!J147</f>
        <v>9.7777777777777786</v>
      </c>
      <c r="K147" s="177">
        <f>[2]UEF21!K147</f>
        <v>12</v>
      </c>
      <c r="L147" s="180">
        <f>[2]UEM22!G147</f>
        <v>11.66</v>
      </c>
      <c r="M147" s="180">
        <f>[2]UEM22!H147</f>
        <v>12.083333333333332</v>
      </c>
      <c r="N147" s="180">
        <f>[2]UEM22!I147</f>
        <v>9.5625</v>
      </c>
      <c r="O147" s="180">
        <f>[2]UEM22!J147</f>
        <v>10.588796296296296</v>
      </c>
      <c r="P147" s="11">
        <f>[2]UEM22!K147</f>
        <v>9</v>
      </c>
      <c r="Q147" s="181">
        <f>[2]UET23!G147</f>
        <v>13</v>
      </c>
      <c r="R147" s="181">
        <f>[2]UET23!H147</f>
        <v>10</v>
      </c>
      <c r="S147" s="181">
        <f>[2]UET23!I147</f>
        <v>12</v>
      </c>
      <c r="T147" s="11">
        <f>[2]UET23!J147</f>
        <v>3</v>
      </c>
      <c r="U147" s="182">
        <f t="shared" si="4"/>
        <v>10.243305555555557</v>
      </c>
      <c r="V147" s="11">
        <f t="shared" si="5"/>
        <v>30</v>
      </c>
      <c r="W147" s="31" t="str">
        <f t="shared" si="6"/>
        <v>S2 validé</v>
      </c>
    </row>
    <row r="148" spans="1:23" ht="13.5" customHeight="1">
      <c r="A148" s="177">
        <v>136</v>
      </c>
      <c r="B148" s="34" t="s">
        <v>581</v>
      </c>
      <c r="C148" s="195" t="s">
        <v>582</v>
      </c>
      <c r="D148" s="195" t="s">
        <v>151</v>
      </c>
      <c r="E148" s="24" t="s">
        <v>241</v>
      </c>
      <c r="F148" s="179">
        <v>7.3875000000000002</v>
      </c>
      <c r="G148" s="180">
        <f>[2]UEF21!G148</f>
        <v>11</v>
      </c>
      <c r="H148" s="180">
        <f>[2]UEF21!H148</f>
        <v>3.3333333333333335</v>
      </c>
      <c r="I148" s="180">
        <f>[2]UEF21!I148</f>
        <v>1</v>
      </c>
      <c r="J148" s="180">
        <f>[2]UEF21!J148</f>
        <v>5.1111111111111116</v>
      </c>
      <c r="K148" s="177">
        <f>[2]UEF21!K148</f>
        <v>6</v>
      </c>
      <c r="L148" s="180">
        <f>[2]UEM22!G148</f>
        <v>14.25</v>
      </c>
      <c r="M148" s="180">
        <f>[2]UEM22!H148</f>
        <v>12.5</v>
      </c>
      <c r="N148" s="180">
        <f>[2]UEM22!I148</f>
        <v>8.625</v>
      </c>
      <c r="O148" s="180">
        <f>[2]UEM22!J148</f>
        <v>10.736111111111111</v>
      </c>
      <c r="P148" s="11">
        <f>[2]UEM22!K148</f>
        <v>9</v>
      </c>
      <c r="Q148" s="181">
        <f>[2]UET23!G148</f>
        <v>11</v>
      </c>
      <c r="R148" s="181">
        <f>[2]UET23!H148</f>
        <v>11</v>
      </c>
      <c r="S148" s="181">
        <f>[2]UET23!I148</f>
        <v>11</v>
      </c>
      <c r="T148" s="11">
        <f>[2]UET23!J148</f>
        <v>3</v>
      </c>
      <c r="U148" s="182">
        <f t="shared" si="4"/>
        <v>7.3875000000000002</v>
      </c>
      <c r="V148" s="11">
        <f t="shared" si="5"/>
        <v>18</v>
      </c>
      <c r="W148" s="31" t="str">
        <f t="shared" si="6"/>
        <v xml:space="preserve"> </v>
      </c>
    </row>
    <row r="149" spans="1:23" ht="13.5" customHeight="1">
      <c r="A149" s="177">
        <v>137</v>
      </c>
      <c r="B149" s="17">
        <v>123004080</v>
      </c>
      <c r="C149" s="178" t="s">
        <v>583</v>
      </c>
      <c r="D149" s="178" t="s">
        <v>584</v>
      </c>
      <c r="E149" s="22" t="s">
        <v>94</v>
      </c>
      <c r="F149" s="179">
        <v>7.1004999999999994</v>
      </c>
      <c r="G149" s="180">
        <f>[2]UEF21!G149</f>
        <v>1.8333333333333333</v>
      </c>
      <c r="H149" s="180">
        <f>[2]UEF21!H149</f>
        <v>10</v>
      </c>
      <c r="I149" s="180">
        <f>[2]UEF21!I149</f>
        <v>2.6666666666666665</v>
      </c>
      <c r="J149" s="180">
        <f>[2]UEF21!J149</f>
        <v>4.833333333333333</v>
      </c>
      <c r="K149" s="177">
        <f>[2]UEF21!K149</f>
        <v>6</v>
      </c>
      <c r="L149" s="180">
        <f>[2]UEM22!G149</f>
        <v>14.66</v>
      </c>
      <c r="M149" s="180">
        <f>[2]UEM22!H149</f>
        <v>10.66</v>
      </c>
      <c r="N149" s="180">
        <f>[2]UEM22!I149</f>
        <v>7.875</v>
      </c>
      <c r="O149" s="180">
        <f>[2]UEM22!J149</f>
        <v>10.001666666666667</v>
      </c>
      <c r="P149" s="11">
        <f>[2]UEM22!K149</f>
        <v>9</v>
      </c>
      <c r="Q149" s="181">
        <f>[2]UET23!G149</f>
        <v>13</v>
      </c>
      <c r="R149" s="181">
        <f>[2]UET23!H149</f>
        <v>10</v>
      </c>
      <c r="S149" s="181">
        <f>[2]UET23!I149</f>
        <v>12</v>
      </c>
      <c r="T149" s="11">
        <f>[2]UET23!J149</f>
        <v>3</v>
      </c>
      <c r="U149" s="182">
        <f t="shared" si="4"/>
        <v>7.1004999999999994</v>
      </c>
      <c r="V149" s="11">
        <f t="shared" si="5"/>
        <v>18</v>
      </c>
      <c r="W149" s="31" t="str">
        <f t="shared" si="6"/>
        <v xml:space="preserve"> </v>
      </c>
    </row>
    <row r="150" spans="1:23" ht="13.5" customHeight="1">
      <c r="A150" s="177">
        <v>138</v>
      </c>
      <c r="B150" s="28">
        <v>123009958</v>
      </c>
      <c r="C150" s="178" t="s">
        <v>585</v>
      </c>
      <c r="D150" s="178" t="s">
        <v>586</v>
      </c>
      <c r="E150" s="80" t="s">
        <v>86</v>
      </c>
      <c r="F150" s="179">
        <v>8.456722222222222</v>
      </c>
      <c r="G150" s="180">
        <f>[2]UEF21!G150</f>
        <v>4.333333333333333</v>
      </c>
      <c r="H150" s="180">
        <f>[2]UEF21!H150</f>
        <v>10.166666666666666</v>
      </c>
      <c r="I150" s="180">
        <f>[2]UEF21!I150</f>
        <v>5.333333333333333</v>
      </c>
      <c r="J150" s="180">
        <f>[2]UEF21!J150</f>
        <v>6.6111111111111107</v>
      </c>
      <c r="K150" s="177">
        <f>[2]UEF21!K150</f>
        <v>6</v>
      </c>
      <c r="L150" s="180">
        <f>[2]UEM22!G150</f>
        <v>11.583333333333332</v>
      </c>
      <c r="M150" s="180">
        <f>[2]UEM22!H150</f>
        <v>10.83</v>
      </c>
      <c r="N150" s="180">
        <f>[2]UEM22!I150</f>
        <v>10.375</v>
      </c>
      <c r="O150" s="180">
        <f>[2]UEM22!J150</f>
        <v>10.74462962962963</v>
      </c>
      <c r="P150" s="11">
        <f>[2]UEM22!K150</f>
        <v>9</v>
      </c>
      <c r="Q150" s="181">
        <f>[2]UET23!G150</f>
        <v>13</v>
      </c>
      <c r="R150" s="181">
        <f>[2]UET23!H150</f>
        <v>12</v>
      </c>
      <c r="S150" s="181">
        <f>[2]UET23!I150</f>
        <v>12.666666666666666</v>
      </c>
      <c r="T150" s="11">
        <f>[2]UET23!J150</f>
        <v>3</v>
      </c>
      <c r="U150" s="182">
        <f t="shared" ref="U150:U175" si="7">(J150*18+O150*9+S150*3)/30</f>
        <v>8.456722222222222</v>
      </c>
      <c r="V150" s="11">
        <f t="shared" ref="V150:V175" si="8">IF(U150&gt;=9.995,30,K150+P150+T150)</f>
        <v>18</v>
      </c>
      <c r="W150" s="31" t="str">
        <f t="shared" si="6"/>
        <v xml:space="preserve"> </v>
      </c>
    </row>
    <row r="151" spans="1:23" ht="13.5" customHeight="1">
      <c r="A151" s="177">
        <v>139</v>
      </c>
      <c r="B151" s="28">
        <v>123014918</v>
      </c>
      <c r="C151" s="178" t="s">
        <v>589</v>
      </c>
      <c r="D151" s="178" t="s">
        <v>219</v>
      </c>
      <c r="E151" s="79" t="s">
        <v>77</v>
      </c>
      <c r="F151" s="179">
        <v>9.5335000000000001</v>
      </c>
      <c r="G151" s="180">
        <f>[2]UEF21!G151</f>
        <v>10</v>
      </c>
      <c r="H151" s="180">
        <f>[2]UEF21!H151</f>
        <v>10.333333333333334</v>
      </c>
      <c r="I151" s="180">
        <f>[2]UEF21!I151</f>
        <v>5.666666666666667</v>
      </c>
      <c r="J151" s="180">
        <f>[2]UEF21!J151</f>
        <v>8.6666666666666679</v>
      </c>
      <c r="K151" s="177">
        <f>[2]UEF21!K151</f>
        <v>12</v>
      </c>
      <c r="L151" s="180">
        <f>[2]UEM22!G151</f>
        <v>10.42</v>
      </c>
      <c r="M151" s="180">
        <f>[2]UEM22!H151</f>
        <v>10.870000000000001</v>
      </c>
      <c r="N151" s="180">
        <f>[2]UEM22!I151</f>
        <v>9.4849999999999994</v>
      </c>
      <c r="O151" s="180">
        <f>[2]UEM22!J151</f>
        <v>10.000555555555556</v>
      </c>
      <c r="P151" s="11">
        <f>[2]UEM22!K151</f>
        <v>9</v>
      </c>
      <c r="Q151" s="181">
        <f>[2]UET23!G151</f>
        <v>13.5</v>
      </c>
      <c r="R151" s="181">
        <f>[2]UET23!H151</f>
        <v>13</v>
      </c>
      <c r="S151" s="181">
        <f>[2]UET23!I151</f>
        <v>13.333333333333334</v>
      </c>
      <c r="T151" s="11">
        <f>[2]UET23!J151</f>
        <v>3</v>
      </c>
      <c r="U151" s="182">
        <f t="shared" si="7"/>
        <v>9.5335000000000001</v>
      </c>
      <c r="V151" s="11">
        <f t="shared" si="8"/>
        <v>24</v>
      </c>
      <c r="W151" s="31" t="str">
        <f t="shared" si="6"/>
        <v xml:space="preserve"> </v>
      </c>
    </row>
    <row r="152" spans="1:23" ht="13.5" customHeight="1">
      <c r="A152" s="177">
        <v>140</v>
      </c>
      <c r="B152" s="36" t="s">
        <v>591</v>
      </c>
      <c r="C152" s="178" t="s">
        <v>592</v>
      </c>
      <c r="D152" s="178" t="s">
        <v>593</v>
      </c>
      <c r="E152" s="87" t="s">
        <v>116</v>
      </c>
      <c r="F152" s="179">
        <v>8.9437499999999996</v>
      </c>
      <c r="G152" s="180">
        <f>[2]UEF21!G152</f>
        <v>10</v>
      </c>
      <c r="H152" s="180">
        <f>[2]UEF21!H152</f>
        <v>7.833333333333333</v>
      </c>
      <c r="I152" s="180">
        <f>[2]UEF21!I152</f>
        <v>4.25</v>
      </c>
      <c r="J152" s="180">
        <f>[2]UEF21!J152</f>
        <v>7.3611111111111107</v>
      </c>
      <c r="K152" s="177">
        <f>[2]UEF21!K152</f>
        <v>6</v>
      </c>
      <c r="L152" s="180">
        <f>[2]UEM22!G152</f>
        <v>14.75</v>
      </c>
      <c r="M152" s="180">
        <f>[2]UEM22!H152</f>
        <v>10.5</v>
      </c>
      <c r="N152" s="180">
        <f>[2]UEM22!I152</f>
        <v>11.0625</v>
      </c>
      <c r="O152" s="180">
        <f>[2]UEM22!J152</f>
        <v>11.756944444444445</v>
      </c>
      <c r="P152" s="11">
        <f>[2]UEM22!K152</f>
        <v>9</v>
      </c>
      <c r="Q152" s="181">
        <f>[2]UET23!G152</f>
        <v>10.5</v>
      </c>
      <c r="R152" s="181">
        <f>[2]UET23!H152</f>
        <v>9</v>
      </c>
      <c r="S152" s="181">
        <f>[2]UET23!I152</f>
        <v>10</v>
      </c>
      <c r="T152" s="11">
        <f>[2]UET23!J152</f>
        <v>3</v>
      </c>
      <c r="U152" s="182">
        <f t="shared" si="7"/>
        <v>8.9437499999999996</v>
      </c>
      <c r="V152" s="11">
        <f t="shared" si="8"/>
        <v>18</v>
      </c>
      <c r="W152" s="31" t="str">
        <f t="shared" si="6"/>
        <v xml:space="preserve"> </v>
      </c>
    </row>
    <row r="153" spans="1:23" ht="13.5" customHeight="1">
      <c r="A153" s="177">
        <v>141</v>
      </c>
      <c r="B153" s="183" t="s">
        <v>596</v>
      </c>
      <c r="C153" s="184" t="s">
        <v>597</v>
      </c>
      <c r="D153" s="184" t="s">
        <v>598</v>
      </c>
      <c r="E153" s="77" t="s">
        <v>71</v>
      </c>
      <c r="F153" s="179">
        <v>6.6606666666666667</v>
      </c>
      <c r="G153" s="180">
        <f>[2]UEF21!G153</f>
        <v>10.083333333333334</v>
      </c>
      <c r="H153" s="180">
        <f>[2]UEF21!H153</f>
        <v>0.33333333333333331</v>
      </c>
      <c r="I153" s="180">
        <f>[2]UEF21!I153</f>
        <v>2.9166666666666665</v>
      </c>
      <c r="J153" s="180">
        <f>[2]UEF21!J153</f>
        <v>4.4444444444444446</v>
      </c>
      <c r="K153" s="177">
        <f>[2]UEF21!K153</f>
        <v>6</v>
      </c>
      <c r="L153" s="180">
        <f>[2]UEM22!G153</f>
        <v>10.33</v>
      </c>
      <c r="M153" s="180">
        <f>[2]UEM22!H153</f>
        <v>9.08</v>
      </c>
      <c r="N153" s="180">
        <f>[2]UEM22!I153</f>
        <v>10.25</v>
      </c>
      <c r="O153" s="180">
        <f>[2]UEM22!J153</f>
        <v>10.007777777777777</v>
      </c>
      <c r="P153" s="11">
        <f>[2]UEM22!K153</f>
        <v>9</v>
      </c>
      <c r="Q153" s="181">
        <f>[2]UET23!G153</f>
        <v>9</v>
      </c>
      <c r="R153" s="181">
        <f>[2]UET23!H153</f>
        <v>11.75</v>
      </c>
      <c r="S153" s="181">
        <f>[2]UET23!I153</f>
        <v>9.9166666666666661</v>
      </c>
      <c r="T153" s="11">
        <f>[2]UET23!J153</f>
        <v>1</v>
      </c>
      <c r="U153" s="182">
        <f t="shared" si="7"/>
        <v>6.6606666666666667</v>
      </c>
      <c r="V153" s="11">
        <f t="shared" si="8"/>
        <v>16</v>
      </c>
      <c r="W153" s="31" t="str">
        <f t="shared" si="6"/>
        <v xml:space="preserve"> </v>
      </c>
    </row>
    <row r="154" spans="1:23" ht="13.5" customHeight="1">
      <c r="A154" s="177">
        <v>142</v>
      </c>
      <c r="B154" s="183" t="s">
        <v>601</v>
      </c>
      <c r="C154" s="184" t="s">
        <v>602</v>
      </c>
      <c r="D154" s="184" t="s">
        <v>603</v>
      </c>
      <c r="E154" s="22" t="s">
        <v>94</v>
      </c>
      <c r="F154" s="179">
        <v>8.4731666666666658</v>
      </c>
      <c r="G154" s="180">
        <f>[2]UEF21!G154</f>
        <v>8.5833333333333339</v>
      </c>
      <c r="H154" s="180">
        <f>[2]UEF21!H154</f>
        <v>6.666666666666667</v>
      </c>
      <c r="I154" s="180">
        <f>[2]UEF21!I154</f>
        <v>4.916666666666667</v>
      </c>
      <c r="J154" s="180">
        <f>[2]UEF21!J154</f>
        <v>6.7222222222222223</v>
      </c>
      <c r="K154" s="177">
        <f>[2]UEF21!K154</f>
        <v>0</v>
      </c>
      <c r="L154" s="180">
        <f>[2]UEM22!G154</f>
        <v>10.25</v>
      </c>
      <c r="M154" s="180">
        <f>[2]UEM22!H154</f>
        <v>9.66</v>
      </c>
      <c r="N154" s="180">
        <f>[2]UEM22!I154</f>
        <v>11.375</v>
      </c>
      <c r="O154" s="180">
        <f>[2]UEM22!J154</f>
        <v>10.743888888888888</v>
      </c>
      <c r="P154" s="11">
        <f>[2]UEM22!K154</f>
        <v>9</v>
      </c>
      <c r="Q154" s="181">
        <f>[2]UET23!G154</f>
        <v>12</v>
      </c>
      <c r="R154" s="181">
        <f>[2]UET23!H154</f>
        <v>12.5</v>
      </c>
      <c r="S154" s="181">
        <f>[2]UET23!I154</f>
        <v>12.166666666666666</v>
      </c>
      <c r="T154" s="11">
        <f>[2]UET23!J154</f>
        <v>3</v>
      </c>
      <c r="U154" s="182">
        <f t="shared" si="7"/>
        <v>8.4731666666666658</v>
      </c>
      <c r="V154" s="11">
        <f t="shared" si="8"/>
        <v>12</v>
      </c>
      <c r="W154" s="31" t="str">
        <f t="shared" si="6"/>
        <v xml:space="preserve"> </v>
      </c>
    </row>
    <row r="155" spans="1:23" ht="13.5" customHeight="1">
      <c r="A155" s="177">
        <v>143</v>
      </c>
      <c r="B155" s="28" t="s">
        <v>604</v>
      </c>
      <c r="C155" s="178" t="s">
        <v>605</v>
      </c>
      <c r="D155" s="178" t="s">
        <v>606</v>
      </c>
      <c r="E155" s="80" t="s">
        <v>86</v>
      </c>
      <c r="F155" s="179">
        <v>8.4996666666666663</v>
      </c>
      <c r="G155" s="180">
        <f>[2]UEF21!G155</f>
        <v>7.25</v>
      </c>
      <c r="H155" s="180">
        <f>[2]UEF21!H155</f>
        <v>10.166666666666666</v>
      </c>
      <c r="I155" s="180">
        <f>[2]UEF21!I155</f>
        <v>5</v>
      </c>
      <c r="J155" s="180">
        <f>[2]UEF21!J155</f>
        <v>7.4722222222222214</v>
      </c>
      <c r="K155" s="177">
        <f>[2]UEF21!K155</f>
        <v>6</v>
      </c>
      <c r="L155" s="180">
        <f>[2]UEM22!G155</f>
        <v>12</v>
      </c>
      <c r="M155" s="180">
        <f>[2]UEM22!H155</f>
        <v>10.67</v>
      </c>
      <c r="N155" s="180">
        <f>[2]UEM22!I155</f>
        <v>8.93</v>
      </c>
      <c r="O155" s="180">
        <f>[2]UEM22!J155</f>
        <v>9.9988888888888905</v>
      </c>
      <c r="P155" s="11">
        <f>[2]UEM22!K155</f>
        <v>9</v>
      </c>
      <c r="Q155" s="181">
        <f>[2]UET23!G155</f>
        <v>9.5</v>
      </c>
      <c r="R155" s="181">
        <f>[2]UET23!H155</f>
        <v>11.5</v>
      </c>
      <c r="S155" s="181">
        <f>[2]UET23!I155</f>
        <v>10.166666666666666</v>
      </c>
      <c r="T155" s="11">
        <f>[2]UET23!J155</f>
        <v>3</v>
      </c>
      <c r="U155" s="182">
        <f t="shared" si="7"/>
        <v>8.4996666666666663</v>
      </c>
      <c r="V155" s="11">
        <f t="shared" si="8"/>
        <v>18</v>
      </c>
      <c r="W155" s="31" t="str">
        <f t="shared" si="6"/>
        <v xml:space="preserve"> </v>
      </c>
    </row>
    <row r="156" spans="1:23" ht="13.5" customHeight="1">
      <c r="A156" s="177">
        <v>144</v>
      </c>
      <c r="B156" s="28" t="s">
        <v>608</v>
      </c>
      <c r="C156" s="178" t="s">
        <v>609</v>
      </c>
      <c r="D156" s="178" t="s">
        <v>610</v>
      </c>
      <c r="E156" s="80" t="s">
        <v>86</v>
      </c>
      <c r="F156" s="179">
        <v>8.528722222222223</v>
      </c>
      <c r="G156" s="180">
        <f>[2]UEF21!G156</f>
        <v>7.166666666666667</v>
      </c>
      <c r="H156" s="180">
        <f>[2]UEF21!H156</f>
        <v>10.166666666666666</v>
      </c>
      <c r="I156" s="180">
        <f>[2]UEF21!I156</f>
        <v>4.666666666666667</v>
      </c>
      <c r="J156" s="180">
        <f>[2]UEF21!J156</f>
        <v>7.333333333333333</v>
      </c>
      <c r="K156" s="177">
        <f>[2]UEF21!K156</f>
        <v>6</v>
      </c>
      <c r="L156" s="180">
        <f>[2]UEM22!G156</f>
        <v>12.333333333333332</v>
      </c>
      <c r="M156" s="180">
        <f>[2]UEM22!H156</f>
        <v>12.66</v>
      </c>
      <c r="N156" s="180">
        <f>[2]UEM22!I156</f>
        <v>8.375</v>
      </c>
      <c r="O156" s="180">
        <f>[2]UEM22!J156</f>
        <v>10.206851851851852</v>
      </c>
      <c r="P156" s="11">
        <f>[2]UEM22!K156</f>
        <v>9</v>
      </c>
      <c r="Q156" s="181">
        <f>[2]UET23!G156</f>
        <v>11</v>
      </c>
      <c r="R156" s="181">
        <f>[2]UET23!H156</f>
        <v>10</v>
      </c>
      <c r="S156" s="181">
        <f>[2]UET23!I156</f>
        <v>10.666666666666666</v>
      </c>
      <c r="T156" s="11">
        <f>[2]UET23!J156</f>
        <v>3</v>
      </c>
      <c r="U156" s="182">
        <f t="shared" si="7"/>
        <v>8.528722222222223</v>
      </c>
      <c r="V156" s="11">
        <f t="shared" si="8"/>
        <v>18</v>
      </c>
      <c r="W156" s="31" t="str">
        <f t="shared" si="6"/>
        <v xml:space="preserve"> </v>
      </c>
    </row>
    <row r="157" spans="1:23" ht="13.5" customHeight="1">
      <c r="A157" s="177">
        <v>145</v>
      </c>
      <c r="B157" s="17">
        <v>123011248</v>
      </c>
      <c r="C157" s="178" t="s">
        <v>612</v>
      </c>
      <c r="D157" s="178" t="s">
        <v>143</v>
      </c>
      <c r="E157" s="94" t="s">
        <v>127</v>
      </c>
      <c r="F157" s="179">
        <v>9.4633333333333329</v>
      </c>
      <c r="G157" s="180">
        <f>[2]UEF21!G157</f>
        <v>10</v>
      </c>
      <c r="H157" s="180">
        <f>[2]UEF21!H157</f>
        <v>10.5</v>
      </c>
      <c r="I157" s="180">
        <f>[2]UEF21!I157</f>
        <v>3.3333333333333335</v>
      </c>
      <c r="J157" s="180">
        <f>[2]UEF21!J157</f>
        <v>7.9444444444444438</v>
      </c>
      <c r="K157" s="177">
        <f>[2]UEF21!K157</f>
        <v>12</v>
      </c>
      <c r="L157" s="180">
        <f>[2]UEM22!G157</f>
        <v>14.03</v>
      </c>
      <c r="M157" s="180">
        <f>[2]UEM22!H157</f>
        <v>12.67</v>
      </c>
      <c r="N157" s="180">
        <f>[2]UEM22!I157</f>
        <v>11</v>
      </c>
      <c r="O157" s="180">
        <f>[2]UEM22!J157</f>
        <v>12.044444444444444</v>
      </c>
      <c r="P157" s="11">
        <f>[2]UEM22!K157</f>
        <v>9</v>
      </c>
      <c r="Q157" s="181">
        <f>[2]UET23!G157</f>
        <v>11</v>
      </c>
      <c r="R157" s="181">
        <f>[2]UET23!H157</f>
        <v>10.5</v>
      </c>
      <c r="S157" s="181">
        <f>[2]UET23!I157</f>
        <v>10.833333333333334</v>
      </c>
      <c r="T157" s="11">
        <f>[2]UET23!J157</f>
        <v>3</v>
      </c>
      <c r="U157" s="182">
        <f t="shared" si="7"/>
        <v>9.4633333333333329</v>
      </c>
      <c r="V157" s="11">
        <f t="shared" si="8"/>
        <v>24</v>
      </c>
      <c r="W157" s="31" t="str">
        <f t="shared" si="6"/>
        <v xml:space="preserve"> </v>
      </c>
    </row>
    <row r="158" spans="1:23" ht="13.5" customHeight="1">
      <c r="A158" s="177">
        <v>146</v>
      </c>
      <c r="B158" s="17">
        <v>123011904</v>
      </c>
      <c r="C158" s="178" t="s">
        <v>614</v>
      </c>
      <c r="D158" s="178" t="s">
        <v>615</v>
      </c>
      <c r="E158" s="77" t="s">
        <v>71</v>
      </c>
      <c r="F158" s="179">
        <v>8.5428333333333324</v>
      </c>
      <c r="G158" s="180">
        <f>[2]UEF21!G158</f>
        <v>6.333333333333333</v>
      </c>
      <c r="H158" s="180">
        <f>[2]UEF21!H158</f>
        <v>10.166666666666666</v>
      </c>
      <c r="I158" s="180">
        <f>[2]UEF21!I158</f>
        <v>3.8333333333333335</v>
      </c>
      <c r="J158" s="180">
        <f>[2]UEF21!J158</f>
        <v>6.7777777777777777</v>
      </c>
      <c r="K158" s="177">
        <f>[2]UEF21!K158</f>
        <v>6</v>
      </c>
      <c r="L158" s="180">
        <f>[2]UEM22!G158</f>
        <v>14.33</v>
      </c>
      <c r="M158" s="180">
        <f>[2]UEM22!H158</f>
        <v>12</v>
      </c>
      <c r="N158" s="180">
        <f>[2]UEM22!I158</f>
        <v>12.125</v>
      </c>
      <c r="O158" s="180">
        <f>[2]UEM22!J158</f>
        <v>12.587222222222222</v>
      </c>
      <c r="P158" s="11">
        <f>[2]UEM22!K158</f>
        <v>9</v>
      </c>
      <c r="Q158" s="181">
        <f>[2]UET23!G158</f>
        <v>10</v>
      </c>
      <c r="R158" s="181">
        <f>[2]UET23!H158</f>
        <v>12</v>
      </c>
      <c r="S158" s="181">
        <f>[2]UET23!I158</f>
        <v>10.666666666666666</v>
      </c>
      <c r="T158" s="11">
        <f>[2]UET23!J158</f>
        <v>3</v>
      </c>
      <c r="U158" s="182">
        <f t="shared" si="7"/>
        <v>8.9094999999999995</v>
      </c>
      <c r="V158" s="11">
        <f t="shared" si="8"/>
        <v>18</v>
      </c>
      <c r="W158" s="31" t="str">
        <f t="shared" si="6"/>
        <v xml:space="preserve"> </v>
      </c>
    </row>
    <row r="159" spans="1:23" ht="13.5" customHeight="1">
      <c r="A159" s="177">
        <v>147</v>
      </c>
      <c r="B159" s="28" t="s">
        <v>617</v>
      </c>
      <c r="C159" s="178" t="s">
        <v>618</v>
      </c>
      <c r="D159" s="178" t="s">
        <v>88</v>
      </c>
      <c r="E159" s="80" t="s">
        <v>86</v>
      </c>
      <c r="F159" s="179">
        <v>9.8900833333333331</v>
      </c>
      <c r="G159" s="180">
        <f>[2]UEF21!G159</f>
        <v>8</v>
      </c>
      <c r="H159" s="180">
        <f>[2]UEF21!H159</f>
        <v>10.666666666666666</v>
      </c>
      <c r="I159" s="180">
        <f>[2]UEF21!I159</f>
        <v>7.5</v>
      </c>
      <c r="J159" s="180">
        <f>[2]UEF21!J159</f>
        <v>8.7222222222222214</v>
      </c>
      <c r="K159" s="177">
        <f>[2]UEF21!K159</f>
        <v>6</v>
      </c>
      <c r="L159" s="180">
        <f>[2]UEM22!G159</f>
        <v>13.16</v>
      </c>
      <c r="M159" s="180">
        <f>[2]UEM22!H159</f>
        <v>10.16</v>
      </c>
      <c r="N159" s="180">
        <f>[2]UEM22!I159</f>
        <v>11.8125</v>
      </c>
      <c r="O159" s="180">
        <f>[2]UEM22!J159</f>
        <v>11.744722222222222</v>
      </c>
      <c r="P159" s="11">
        <f>[2]UEM22!K159</f>
        <v>9</v>
      </c>
      <c r="Q159" s="181">
        <f>[2]UET23!G159</f>
        <v>10</v>
      </c>
      <c r="R159" s="181">
        <f>[2]UET23!H159</f>
        <v>14</v>
      </c>
      <c r="S159" s="181">
        <f>[2]UET23!I159</f>
        <v>11.333333333333334</v>
      </c>
      <c r="T159" s="11">
        <f>[2]UET23!J159</f>
        <v>3</v>
      </c>
      <c r="U159" s="182">
        <f t="shared" si="7"/>
        <v>9.8900833333333331</v>
      </c>
      <c r="V159" s="11">
        <f t="shared" si="8"/>
        <v>18</v>
      </c>
      <c r="W159" s="31" t="str">
        <f t="shared" si="6"/>
        <v xml:space="preserve"> </v>
      </c>
    </row>
    <row r="160" spans="1:23" ht="13.5" customHeight="1">
      <c r="A160" s="177">
        <v>148</v>
      </c>
      <c r="B160" s="28" t="s">
        <v>621</v>
      </c>
      <c r="C160" s="178" t="s">
        <v>622</v>
      </c>
      <c r="D160" s="178" t="s">
        <v>623</v>
      </c>
      <c r="E160" s="77" t="s">
        <v>71</v>
      </c>
      <c r="F160" s="179">
        <v>8.9958333333333336</v>
      </c>
      <c r="G160" s="180">
        <f>[2]UEF21!G160</f>
        <v>5.333333333333333</v>
      </c>
      <c r="H160" s="180">
        <f>[2]UEF21!H160</f>
        <v>10.833333333333334</v>
      </c>
      <c r="I160" s="180">
        <f>[2]UEF21!I160</f>
        <v>8.5833333333333339</v>
      </c>
      <c r="J160" s="180">
        <f>[2]UEF21!J160</f>
        <v>8.25</v>
      </c>
      <c r="K160" s="177">
        <f>[2]UEF21!K160</f>
        <v>6</v>
      </c>
      <c r="L160" s="180">
        <f>[2]UEM22!G160</f>
        <v>12.25</v>
      </c>
      <c r="M160" s="180">
        <f>[2]UEM22!H160</f>
        <v>10</v>
      </c>
      <c r="N160" s="180">
        <f>[2]UEM22!I160</f>
        <v>11.375</v>
      </c>
      <c r="O160" s="180">
        <f>[2]UEM22!J160</f>
        <v>11.263888888888889</v>
      </c>
      <c r="P160" s="11">
        <f>[2]UEM22!K160</f>
        <v>9</v>
      </c>
      <c r="Q160" s="181">
        <f>[2]UET23!G160</f>
        <v>7.5</v>
      </c>
      <c r="R160" s="181">
        <f>[2]UET23!H160</f>
        <v>5</v>
      </c>
      <c r="S160" s="181">
        <f>[2]UET23!I160</f>
        <v>6.666666666666667</v>
      </c>
      <c r="T160" s="11">
        <f>[2]UET23!J160</f>
        <v>0</v>
      </c>
      <c r="U160" s="182">
        <f t="shared" si="7"/>
        <v>8.9958333333333336</v>
      </c>
      <c r="V160" s="11">
        <f t="shared" si="8"/>
        <v>15</v>
      </c>
      <c r="W160" s="31" t="str">
        <f t="shared" si="6"/>
        <v xml:space="preserve"> </v>
      </c>
    </row>
    <row r="161" spans="1:23" ht="13.5" customHeight="1">
      <c r="A161" s="177">
        <v>149</v>
      </c>
      <c r="B161" s="28">
        <v>123004078</v>
      </c>
      <c r="C161" s="178" t="s">
        <v>625</v>
      </c>
      <c r="D161" s="178" t="s">
        <v>626</v>
      </c>
      <c r="E161" s="77" t="s">
        <v>392</v>
      </c>
      <c r="F161" s="179">
        <v>7.5553055555555568</v>
      </c>
      <c r="G161" s="180">
        <f>[2]UEF21!G161</f>
        <v>5.666666666666667</v>
      </c>
      <c r="H161" s="180">
        <f>[2]UEF21!H161</f>
        <v>7.666666666666667</v>
      </c>
      <c r="I161" s="180">
        <f>[2]UEF21!I161</f>
        <v>3.5</v>
      </c>
      <c r="J161" s="180">
        <f>[2]UEF21!J161</f>
        <v>5.6111111111111116</v>
      </c>
      <c r="K161" s="177">
        <f>[2]UEF21!K161</f>
        <v>0</v>
      </c>
      <c r="L161" s="180">
        <f>[2]UEM22!G161</f>
        <v>13.583333333333332</v>
      </c>
      <c r="M161" s="180">
        <f>[2]UEM22!H161</f>
        <v>10.34</v>
      </c>
      <c r="N161" s="180">
        <f>[2]UEM22!I161</f>
        <v>8.5625</v>
      </c>
      <c r="O161" s="180">
        <f>[2]UEM22!J161</f>
        <v>10.07324074074074</v>
      </c>
      <c r="P161" s="11">
        <f>[2]UEM22!K161</f>
        <v>9</v>
      </c>
      <c r="Q161" s="181">
        <f>[2]UET23!G161</f>
        <v>12</v>
      </c>
      <c r="R161" s="181">
        <f>[2]UET23!H161</f>
        <v>11</v>
      </c>
      <c r="S161" s="181">
        <f>[2]UET23!I161</f>
        <v>11.666666666666666</v>
      </c>
      <c r="T161" s="11">
        <f>[2]UET23!J161</f>
        <v>3</v>
      </c>
      <c r="U161" s="182">
        <f t="shared" si="7"/>
        <v>7.5553055555555568</v>
      </c>
      <c r="V161" s="11">
        <f t="shared" si="8"/>
        <v>12</v>
      </c>
      <c r="W161" s="31" t="str">
        <f t="shared" si="6"/>
        <v xml:space="preserve"> </v>
      </c>
    </row>
    <row r="162" spans="1:23" ht="13.5" customHeight="1">
      <c r="A162" s="177">
        <v>150</v>
      </c>
      <c r="B162" s="17" t="s">
        <v>628</v>
      </c>
      <c r="C162" s="178" t="s">
        <v>629</v>
      </c>
      <c r="D162" s="178" t="s">
        <v>630</v>
      </c>
      <c r="E162" s="80" t="s">
        <v>146</v>
      </c>
      <c r="F162" s="179">
        <v>8.7955000000000005</v>
      </c>
      <c r="G162" s="180">
        <f>[2]UEF21!G162</f>
        <v>10.833333333333334</v>
      </c>
      <c r="H162" s="180">
        <f>[2]UEF21!H162</f>
        <v>5</v>
      </c>
      <c r="I162" s="180">
        <f>[2]UEF21!I162</f>
        <v>7.333333333333333</v>
      </c>
      <c r="J162" s="180">
        <f>[2]UEF21!J162</f>
        <v>7.7222222222222223</v>
      </c>
      <c r="K162" s="177">
        <f>[2]UEF21!K162</f>
        <v>6</v>
      </c>
      <c r="L162" s="180">
        <f>[2]UEM22!G162</f>
        <v>10.5</v>
      </c>
      <c r="M162" s="180">
        <f>[2]UEM22!H162</f>
        <v>13.12</v>
      </c>
      <c r="N162" s="180">
        <f>[2]UEM22!I162</f>
        <v>8.875</v>
      </c>
      <c r="O162" s="180">
        <f>[2]UEM22!J162</f>
        <v>10.179444444444444</v>
      </c>
      <c r="P162" s="11">
        <f>[2]UEM22!K162</f>
        <v>9</v>
      </c>
      <c r="Q162" s="181">
        <f>[2]UET23!G162</f>
        <v>9</v>
      </c>
      <c r="R162" s="181">
        <f>[2]UET23!H162</f>
        <v>15.25</v>
      </c>
      <c r="S162" s="181">
        <f>[2]UET23!I162</f>
        <v>11.083333333333334</v>
      </c>
      <c r="T162" s="11">
        <f>[2]UET23!J162</f>
        <v>3</v>
      </c>
      <c r="U162" s="182">
        <f t="shared" si="7"/>
        <v>8.7955000000000005</v>
      </c>
      <c r="V162" s="11">
        <f t="shared" si="8"/>
        <v>18</v>
      </c>
      <c r="W162" s="31" t="str">
        <f t="shared" si="6"/>
        <v xml:space="preserve"> </v>
      </c>
    </row>
    <row r="163" spans="1:23" ht="13.5" customHeight="1">
      <c r="A163" s="177">
        <v>151</v>
      </c>
      <c r="B163" s="37" t="s">
        <v>632</v>
      </c>
      <c r="C163" s="198" t="s">
        <v>633</v>
      </c>
      <c r="D163" s="198" t="s">
        <v>211</v>
      </c>
      <c r="E163" s="193" t="s">
        <v>636</v>
      </c>
      <c r="F163" s="179">
        <v>7.1016666666666657</v>
      </c>
      <c r="G163" s="180">
        <f>[2]UEF21!G163</f>
        <v>4.333333333333333</v>
      </c>
      <c r="H163" s="180">
        <f>[2]UEF21!H163</f>
        <v>6.166666666666667</v>
      </c>
      <c r="I163" s="180">
        <f>[2]UEF21!I163</f>
        <v>5.333333333333333</v>
      </c>
      <c r="J163" s="180">
        <f>[2]UEF21!J163</f>
        <v>5.2777777777777777</v>
      </c>
      <c r="K163" s="177">
        <f>[2]UEF21!K163</f>
        <v>0</v>
      </c>
      <c r="L163" s="180">
        <f>[2]UEM22!G163</f>
        <v>15.33</v>
      </c>
      <c r="M163" s="180">
        <f>[2]UEM22!H163</f>
        <v>10.32</v>
      </c>
      <c r="N163" s="180">
        <f>[2]UEM22!I163</f>
        <v>8.75</v>
      </c>
      <c r="O163" s="180">
        <f>[2]UEM22!J163</f>
        <v>10.56111111111111</v>
      </c>
      <c r="P163" s="11">
        <f>[2]UEM22!K163</f>
        <v>9</v>
      </c>
      <c r="Q163" s="181">
        <f>[2]UET23!G163</f>
        <v>13</v>
      </c>
      <c r="R163" s="181">
        <f>[2]UET23!H163</f>
        <v>13</v>
      </c>
      <c r="S163" s="181">
        <f>[2]UET23!I163</f>
        <v>13</v>
      </c>
      <c r="T163" s="11">
        <f>[2]UET23!J163</f>
        <v>3</v>
      </c>
      <c r="U163" s="182">
        <f t="shared" si="7"/>
        <v>7.6349999999999998</v>
      </c>
      <c r="V163" s="11">
        <f t="shared" si="8"/>
        <v>12</v>
      </c>
      <c r="W163" s="31" t="str">
        <f t="shared" si="6"/>
        <v xml:space="preserve"> </v>
      </c>
    </row>
    <row r="164" spans="1:23" ht="13.5" customHeight="1">
      <c r="A164" s="177">
        <v>152</v>
      </c>
      <c r="B164" s="17">
        <v>123003001</v>
      </c>
      <c r="C164" s="178" t="s">
        <v>637</v>
      </c>
      <c r="D164" s="178" t="s">
        <v>68</v>
      </c>
      <c r="E164" s="80" t="s">
        <v>266</v>
      </c>
      <c r="F164" s="179">
        <v>10.032861111111112</v>
      </c>
      <c r="G164" s="180">
        <f>[2]UEF21!G164</f>
        <v>8.7777777777777786</v>
      </c>
      <c r="H164" s="180">
        <f>[2]UEF21!H164</f>
        <v>10</v>
      </c>
      <c r="I164" s="180">
        <f>[2]UEF21!I164</f>
        <v>8.5</v>
      </c>
      <c r="J164" s="180">
        <f>[2]UEF21!J164</f>
        <v>9.0925925925925934</v>
      </c>
      <c r="K164" s="177">
        <f>[2]UEF21!K164</f>
        <v>6</v>
      </c>
      <c r="L164" s="180">
        <f>[2]UEM22!G164</f>
        <v>13.083333333333332</v>
      </c>
      <c r="M164" s="180">
        <f>[2]UEM22!H164</f>
        <v>12.42</v>
      </c>
      <c r="N164" s="180">
        <f>[2]UEM22!I164</f>
        <v>9.8125</v>
      </c>
      <c r="O164" s="180">
        <f>[2]UEM22!J164</f>
        <v>11.118796296296296</v>
      </c>
      <c r="P164" s="11">
        <f>[2]UEM22!K164</f>
        <v>9</v>
      </c>
      <c r="Q164" s="181">
        <f>[2]UET23!G164</f>
        <v>12.5</v>
      </c>
      <c r="R164" s="181">
        <f>[2]UET23!H164</f>
        <v>12.25</v>
      </c>
      <c r="S164" s="181">
        <f>[2]UET23!I164</f>
        <v>12.416666666666666</v>
      </c>
      <c r="T164" s="11">
        <f>[2]UET23!J164</f>
        <v>3</v>
      </c>
      <c r="U164" s="182">
        <f t="shared" si="7"/>
        <v>10.032861111111112</v>
      </c>
      <c r="V164" s="11">
        <f t="shared" si="8"/>
        <v>30</v>
      </c>
      <c r="W164" s="31" t="s">
        <v>678</v>
      </c>
    </row>
    <row r="165" spans="1:23" ht="13.5" customHeight="1">
      <c r="A165" s="177">
        <v>153</v>
      </c>
      <c r="B165" s="183" t="s">
        <v>640</v>
      </c>
      <c r="C165" s="184" t="s">
        <v>641</v>
      </c>
      <c r="D165" s="184" t="s">
        <v>423</v>
      </c>
      <c r="E165" s="77" t="s">
        <v>71</v>
      </c>
      <c r="F165" s="179">
        <v>9.5444444444444461</v>
      </c>
      <c r="G165" s="180">
        <f>[2]UEF21!G165</f>
        <v>8.4166666666666661</v>
      </c>
      <c r="H165" s="180">
        <f>[2]UEF21!H165</f>
        <v>14.5</v>
      </c>
      <c r="I165" s="180">
        <f>[2]UEF21!I165</f>
        <v>2.5</v>
      </c>
      <c r="J165" s="180">
        <f>[2]UEF21!J165</f>
        <v>8.4722222222222214</v>
      </c>
      <c r="K165" s="177">
        <f>[2]UEF21!K165</f>
        <v>6</v>
      </c>
      <c r="L165" s="180">
        <f>[2]UEM22!G165</f>
        <v>12.666666666666668</v>
      </c>
      <c r="M165" s="180">
        <f>[2]UEM22!H165</f>
        <v>11.25</v>
      </c>
      <c r="N165" s="180">
        <f>[2]UEM22!I165</f>
        <v>10</v>
      </c>
      <c r="O165" s="180">
        <f>[2]UEM22!J165</f>
        <v>10.870370370370372</v>
      </c>
      <c r="P165" s="11">
        <f>[2]UEM22!K165</f>
        <v>9</v>
      </c>
      <c r="Q165" s="181">
        <f>[2]UET23!G165</f>
        <v>12</v>
      </c>
      <c r="R165" s="181">
        <f>[2]UET23!H165</f>
        <v>12</v>
      </c>
      <c r="S165" s="181">
        <f>[2]UET23!I165</f>
        <v>12</v>
      </c>
      <c r="T165" s="11">
        <f>[2]UET23!J165</f>
        <v>3</v>
      </c>
      <c r="U165" s="182">
        <f t="shared" si="7"/>
        <v>9.5444444444444461</v>
      </c>
      <c r="V165" s="11">
        <f t="shared" si="8"/>
        <v>18</v>
      </c>
      <c r="W165" s="31" t="str">
        <f t="shared" si="6"/>
        <v xml:space="preserve"> </v>
      </c>
    </row>
    <row r="166" spans="1:23" ht="13.5" customHeight="1">
      <c r="A166" s="177">
        <v>154</v>
      </c>
      <c r="B166" s="17">
        <v>123011211</v>
      </c>
      <c r="C166" s="178" t="s">
        <v>643</v>
      </c>
      <c r="D166" s="178" t="s">
        <v>644</v>
      </c>
      <c r="E166" s="105" t="s">
        <v>241</v>
      </c>
      <c r="F166" s="179">
        <v>8.6678333333333324</v>
      </c>
      <c r="G166" s="180">
        <f>[2]UEF21!G166</f>
        <v>5.25</v>
      </c>
      <c r="H166" s="180">
        <f>[2]UEF21!H166</f>
        <v>10</v>
      </c>
      <c r="I166" s="180">
        <f>[2]UEF21!I166</f>
        <v>4.5</v>
      </c>
      <c r="J166" s="180">
        <f>[2]UEF21!J166</f>
        <v>6.583333333333333</v>
      </c>
      <c r="K166" s="177">
        <f>[2]UEF21!K166</f>
        <v>6</v>
      </c>
      <c r="L166" s="180">
        <f>[2]UEM22!G166</f>
        <v>13.58</v>
      </c>
      <c r="M166" s="180">
        <f>[2]UEM22!H166</f>
        <v>12.75</v>
      </c>
      <c r="N166" s="180">
        <f>[2]UEM22!I166</f>
        <v>9.375</v>
      </c>
      <c r="O166" s="180">
        <f>[2]UEM22!J166</f>
        <v>11.059444444444445</v>
      </c>
      <c r="P166" s="11">
        <f>[2]UEM22!K166</f>
        <v>9</v>
      </c>
      <c r="Q166" s="181">
        <f>[2]UET23!G166</f>
        <v>14</v>
      </c>
      <c r="R166" s="181">
        <f>[2]UET23!H166</f>
        <v>14</v>
      </c>
      <c r="S166" s="181">
        <f>[2]UET23!I166</f>
        <v>14</v>
      </c>
      <c r="T166" s="11">
        <f>[2]UET23!J166</f>
        <v>3</v>
      </c>
      <c r="U166" s="182">
        <f t="shared" si="7"/>
        <v>8.6678333333333324</v>
      </c>
      <c r="V166" s="11">
        <f t="shared" si="8"/>
        <v>18</v>
      </c>
      <c r="W166" s="31" t="str">
        <f t="shared" si="6"/>
        <v xml:space="preserve"> </v>
      </c>
    </row>
    <row r="167" spans="1:23" ht="13.5" customHeight="1">
      <c r="A167" s="177">
        <v>155</v>
      </c>
      <c r="B167" s="36" t="s">
        <v>646</v>
      </c>
      <c r="C167" s="178" t="s">
        <v>647</v>
      </c>
      <c r="D167" s="178" t="s">
        <v>463</v>
      </c>
      <c r="E167" s="80" t="s">
        <v>146</v>
      </c>
      <c r="F167" s="179">
        <v>7.9833333333333334</v>
      </c>
      <c r="G167" s="180">
        <f>[2]UEF21!G167</f>
        <v>3.6666666666666665</v>
      </c>
      <c r="H167" s="180">
        <f>[2]UEF21!H167</f>
        <v>10.166666666666666</v>
      </c>
      <c r="I167" s="180">
        <f>[2]UEF21!I167</f>
        <v>3.8333333333333335</v>
      </c>
      <c r="J167" s="180">
        <f>[2]UEF21!J167</f>
        <v>5.8888888888888884</v>
      </c>
      <c r="K167" s="177">
        <f>[2]UEF21!K167</f>
        <v>6</v>
      </c>
      <c r="L167" s="180">
        <f>[2]UEM22!G167</f>
        <v>12.75</v>
      </c>
      <c r="M167" s="180">
        <f>[2]UEM22!H167</f>
        <v>9</v>
      </c>
      <c r="N167" s="180">
        <f>[2]UEM22!I167</f>
        <v>13</v>
      </c>
      <c r="O167" s="180">
        <f>[2]UEM22!J167</f>
        <v>12.055555555555555</v>
      </c>
      <c r="P167" s="11">
        <f>[2]UEM22!K167</f>
        <v>9</v>
      </c>
      <c r="Q167" s="181">
        <f>[2]UET23!G167</f>
        <v>8</v>
      </c>
      <c r="R167" s="181">
        <f>[2]UET23!H167</f>
        <v>9</v>
      </c>
      <c r="S167" s="181">
        <f>[2]UET23!I167</f>
        <v>8.3333333333333339</v>
      </c>
      <c r="T167" s="11">
        <f>[2]UET23!J167</f>
        <v>0</v>
      </c>
      <c r="U167" s="182">
        <f t="shared" si="7"/>
        <v>7.9833333333333334</v>
      </c>
      <c r="V167" s="11">
        <f t="shared" si="8"/>
        <v>15</v>
      </c>
      <c r="W167" s="31" t="str">
        <f t="shared" si="6"/>
        <v xml:space="preserve"> </v>
      </c>
    </row>
    <row r="168" spans="1:23" ht="13.5" customHeight="1">
      <c r="A168" s="177">
        <v>156</v>
      </c>
      <c r="B168" s="17" t="s">
        <v>650</v>
      </c>
      <c r="C168" s="178" t="s">
        <v>651</v>
      </c>
      <c r="D168" s="178" t="s">
        <v>244</v>
      </c>
      <c r="E168" s="80" t="s">
        <v>146</v>
      </c>
      <c r="F168" s="179">
        <v>7.4925666666666659</v>
      </c>
      <c r="G168" s="180">
        <f>[2]UEF21!G168</f>
        <v>8.1666666666666661</v>
      </c>
      <c r="H168" s="180">
        <f>[2]UEF21!H168</f>
        <v>6</v>
      </c>
      <c r="I168" s="180">
        <f>[2]UEF21!I168</f>
        <v>2.1666666666666665</v>
      </c>
      <c r="J168" s="180">
        <f>[2]UEF21!J168</f>
        <v>5.4444444444444438</v>
      </c>
      <c r="K168" s="177">
        <f>[2]UEF21!K168</f>
        <v>0</v>
      </c>
      <c r="L168" s="180">
        <f>[2]UEM22!G168</f>
        <v>10.25</v>
      </c>
      <c r="M168" s="180">
        <f>[2]UEM22!H168</f>
        <v>10.326000000000001</v>
      </c>
      <c r="N168" s="180">
        <f>[2]UEM22!I168</f>
        <v>10.875</v>
      </c>
      <c r="O168" s="180">
        <f>[2]UEM22!J168</f>
        <v>10.614111111111111</v>
      </c>
      <c r="P168" s="11">
        <f>[2]UEM22!K168</f>
        <v>9</v>
      </c>
      <c r="Q168" s="181">
        <f>[2]UET23!G168</f>
        <v>11</v>
      </c>
      <c r="R168" s="181">
        <f>[2]UET23!H168</f>
        <v>9.25</v>
      </c>
      <c r="S168" s="181">
        <f>[2]UET23!I168</f>
        <v>10.416666666666666</v>
      </c>
      <c r="T168" s="11">
        <f>[2]UET23!J168</f>
        <v>3</v>
      </c>
      <c r="U168" s="182">
        <f t="shared" si="7"/>
        <v>7.4925666666666659</v>
      </c>
      <c r="V168" s="11">
        <f t="shared" si="8"/>
        <v>12</v>
      </c>
      <c r="W168" s="31" t="str">
        <f t="shared" si="6"/>
        <v xml:space="preserve"> </v>
      </c>
    </row>
    <row r="169" spans="1:23" ht="13.5" customHeight="1">
      <c r="A169" s="177">
        <v>157</v>
      </c>
      <c r="B169" s="17">
        <v>123007297</v>
      </c>
      <c r="C169" s="178" t="s">
        <v>651</v>
      </c>
      <c r="D169" s="178" t="s">
        <v>263</v>
      </c>
      <c r="E169" s="16" t="s">
        <v>194</v>
      </c>
      <c r="F169" s="179">
        <v>9.9417500000000008</v>
      </c>
      <c r="G169" s="180">
        <f>[2]UEF21!G169</f>
        <v>10</v>
      </c>
      <c r="H169" s="180">
        <f>[2]UEF21!H169</f>
        <v>10</v>
      </c>
      <c r="I169" s="180">
        <f>[2]UEF21!I169</f>
        <v>10</v>
      </c>
      <c r="J169" s="180">
        <f>[2]UEF21!J169</f>
        <v>10</v>
      </c>
      <c r="K169" s="177">
        <f>[2]UEF21!K169</f>
        <v>18</v>
      </c>
      <c r="L169" s="180">
        <f>[2]UEM22!G169</f>
        <v>9</v>
      </c>
      <c r="M169" s="180">
        <f>[2]UEM22!H169</f>
        <v>7.17</v>
      </c>
      <c r="N169" s="180">
        <f>[2]UEM22!I169</f>
        <v>9.682500000000001</v>
      </c>
      <c r="O169" s="180">
        <f>[2]UEM22!J169</f>
        <v>8.9725000000000019</v>
      </c>
      <c r="P169" s="11">
        <f>[2]UEM22!K169</f>
        <v>0</v>
      </c>
      <c r="Q169" s="181">
        <f>[2]UET23!G169</f>
        <v>13</v>
      </c>
      <c r="R169" s="181">
        <f>[2]UET23!H169</f>
        <v>11.5</v>
      </c>
      <c r="S169" s="181">
        <f>[2]UET23!I169</f>
        <v>12.5</v>
      </c>
      <c r="T169" s="11">
        <f>[2]UET23!J169</f>
        <v>3</v>
      </c>
      <c r="U169" s="182">
        <f t="shared" si="7"/>
        <v>9.9417500000000008</v>
      </c>
      <c r="V169" s="11">
        <f t="shared" si="8"/>
        <v>21</v>
      </c>
      <c r="W169" s="31" t="str">
        <f t="shared" si="6"/>
        <v xml:space="preserve"> </v>
      </c>
    </row>
    <row r="170" spans="1:23" ht="13.5" customHeight="1">
      <c r="A170" s="177">
        <v>158</v>
      </c>
      <c r="B170" s="33">
        <v>123011551</v>
      </c>
      <c r="C170" s="178" t="s">
        <v>654</v>
      </c>
      <c r="D170" s="178" t="s">
        <v>655</v>
      </c>
      <c r="E170" s="16" t="s">
        <v>121</v>
      </c>
      <c r="F170" s="179">
        <v>9.1125000000000007</v>
      </c>
      <c r="G170" s="180">
        <f>[2]UEF21!G170</f>
        <v>10.166666666666666</v>
      </c>
      <c r="H170" s="180">
        <f>[2]UEF21!H170</f>
        <v>8.6666666666666661</v>
      </c>
      <c r="I170" s="180">
        <f>[2]UEF21!I170</f>
        <v>6.333333333333333</v>
      </c>
      <c r="J170" s="180">
        <f>[2]UEF21!J170</f>
        <v>8.3888888888888875</v>
      </c>
      <c r="K170" s="177">
        <f>[2]UEF21!K170</f>
        <v>6</v>
      </c>
      <c r="L170" s="180">
        <f>[2]UEM22!G170</f>
        <v>13.5</v>
      </c>
      <c r="M170" s="180">
        <f>[2]UEM22!H170</f>
        <v>10.75</v>
      </c>
      <c r="N170" s="180">
        <f>[2]UEM22!I170</f>
        <v>9.375</v>
      </c>
      <c r="O170" s="180">
        <f>[2]UEM22!J170</f>
        <v>10.597222222222221</v>
      </c>
      <c r="P170" s="11">
        <f>[2]UEM22!K170</f>
        <v>9</v>
      </c>
      <c r="Q170" s="181">
        <f>[2]UET23!G170</f>
        <v>13</v>
      </c>
      <c r="R170" s="181">
        <f>[2]UET23!H170</f>
        <v>11</v>
      </c>
      <c r="S170" s="181">
        <f>[2]UET23!I170</f>
        <v>12.333333333333334</v>
      </c>
      <c r="T170" s="11">
        <f>[2]UET23!J170</f>
        <v>3</v>
      </c>
      <c r="U170" s="182">
        <f t="shared" si="7"/>
        <v>9.4458333333333329</v>
      </c>
      <c r="V170" s="11">
        <f t="shared" si="8"/>
        <v>18</v>
      </c>
      <c r="W170" s="31" t="str">
        <f t="shared" si="6"/>
        <v xml:space="preserve"> </v>
      </c>
    </row>
    <row r="171" spans="1:23" ht="13.5" customHeight="1">
      <c r="A171" s="177">
        <v>159</v>
      </c>
      <c r="B171" s="28" t="s">
        <v>657</v>
      </c>
      <c r="C171" s="178" t="s">
        <v>658</v>
      </c>
      <c r="D171" s="178" t="s">
        <v>314</v>
      </c>
      <c r="E171" s="24" t="s">
        <v>241</v>
      </c>
      <c r="F171" s="179">
        <v>9.2337500000000023</v>
      </c>
      <c r="G171" s="180">
        <f>[2]UEF21!G171</f>
        <v>10.416666666666666</v>
      </c>
      <c r="H171" s="180">
        <f>[2]UEF21!H171</f>
        <v>8.3333333333333339</v>
      </c>
      <c r="I171" s="180">
        <f>[2]UEF21!I171</f>
        <v>6.666666666666667</v>
      </c>
      <c r="J171" s="180">
        <f>[2]UEF21!J171</f>
        <v>8.4722222222222232</v>
      </c>
      <c r="K171" s="177">
        <f>[2]UEF21!K171</f>
        <v>6</v>
      </c>
      <c r="L171" s="180">
        <f>[2]UEM22!G171</f>
        <v>13</v>
      </c>
      <c r="M171" s="180">
        <f>[2]UEM22!H171</f>
        <v>10</v>
      </c>
      <c r="N171" s="180">
        <f>[2]UEM22!I171</f>
        <v>8.8025000000000002</v>
      </c>
      <c r="O171" s="180">
        <f>[2]UEM22!J171</f>
        <v>10.00138888888889</v>
      </c>
      <c r="P171" s="11">
        <f>[2]UEM22!K171</f>
        <v>9</v>
      </c>
      <c r="Q171" s="181">
        <f>[2]UET23!G171</f>
        <v>14</v>
      </c>
      <c r="R171" s="181">
        <f>[2]UET23!H171</f>
        <v>6.5</v>
      </c>
      <c r="S171" s="181">
        <f>[2]UET23!I171</f>
        <v>11.5</v>
      </c>
      <c r="T171" s="11">
        <f>[2]UET23!J171</f>
        <v>3</v>
      </c>
      <c r="U171" s="182">
        <f t="shared" si="7"/>
        <v>9.2337500000000023</v>
      </c>
      <c r="V171" s="11">
        <f t="shared" si="8"/>
        <v>18</v>
      </c>
      <c r="W171" s="31" t="str">
        <f t="shared" si="6"/>
        <v xml:space="preserve"> </v>
      </c>
    </row>
    <row r="172" spans="1:23" ht="13.5" customHeight="1">
      <c r="A172" s="177">
        <v>160</v>
      </c>
      <c r="B172" s="183" t="s">
        <v>661</v>
      </c>
      <c r="C172" s="184" t="s">
        <v>662</v>
      </c>
      <c r="D172" s="184" t="s">
        <v>663</v>
      </c>
      <c r="E172" s="80" t="s">
        <v>86</v>
      </c>
      <c r="F172" s="179">
        <v>6.9665833333333333</v>
      </c>
      <c r="G172" s="180">
        <f>[2]UEF21!G172</f>
        <v>5.666666666666667</v>
      </c>
      <c r="H172" s="180">
        <f>[2]UEF21!H172</f>
        <v>5.166666666666667</v>
      </c>
      <c r="I172" s="180">
        <f>[2]UEF21!I172</f>
        <v>3.6666666666666665</v>
      </c>
      <c r="J172" s="180">
        <f>[2]UEF21!J172</f>
        <v>4.833333333333333</v>
      </c>
      <c r="K172" s="177">
        <f>[2]UEF21!K172</f>
        <v>0</v>
      </c>
      <c r="L172" s="180">
        <f>[2]UEM22!G172</f>
        <v>13.83</v>
      </c>
      <c r="M172" s="180">
        <f>[2]UEM22!H172</f>
        <v>10</v>
      </c>
      <c r="N172" s="180">
        <f>[2]UEM22!I172</f>
        <v>8.4674999999999994</v>
      </c>
      <c r="O172" s="180">
        <f>[2]UEM22!J172</f>
        <v>9.9997222222222231</v>
      </c>
      <c r="P172" s="11">
        <f>[2]UEM22!K172</f>
        <v>9</v>
      </c>
      <c r="Q172" s="181">
        <f>[2]UET23!G172</f>
        <v>11</v>
      </c>
      <c r="R172" s="181">
        <f>[2]UET23!H172</f>
        <v>10</v>
      </c>
      <c r="S172" s="181">
        <f>[2]UET23!I172</f>
        <v>10.666666666666666</v>
      </c>
      <c r="T172" s="11">
        <f>[2]UET23!J172</f>
        <v>3</v>
      </c>
      <c r="U172" s="182">
        <f t="shared" si="7"/>
        <v>6.9665833333333333</v>
      </c>
      <c r="V172" s="11">
        <f t="shared" si="8"/>
        <v>12</v>
      </c>
      <c r="W172" s="31" t="str">
        <f t="shared" si="6"/>
        <v xml:space="preserve"> </v>
      </c>
    </row>
    <row r="173" spans="1:23" ht="13.5" customHeight="1">
      <c r="A173" s="177">
        <v>161</v>
      </c>
      <c r="B173" s="17" t="s">
        <v>665</v>
      </c>
      <c r="C173" s="178" t="s">
        <v>666</v>
      </c>
      <c r="D173" s="178" t="s">
        <v>667</v>
      </c>
      <c r="E173" s="80" t="s">
        <v>86</v>
      </c>
      <c r="F173" s="179">
        <v>9.1719999999999988</v>
      </c>
      <c r="G173" s="180">
        <f>[2]UEF21!G173</f>
        <v>10.443333333333333</v>
      </c>
      <c r="H173" s="180">
        <f>[2]UEF21!H173</f>
        <v>10</v>
      </c>
      <c r="I173" s="180">
        <f>[2]UEF21!I173</f>
        <v>3.5833333333333335</v>
      </c>
      <c r="J173" s="180">
        <f>[2]UEF21!J173</f>
        <v>8.0088888888888885</v>
      </c>
      <c r="K173" s="177">
        <f>[2]UEF21!K173</f>
        <v>12</v>
      </c>
      <c r="L173" s="180">
        <f>[2]UEM22!G173</f>
        <v>13.5</v>
      </c>
      <c r="M173" s="180">
        <f>[2]UEM22!H173</f>
        <v>12</v>
      </c>
      <c r="N173" s="180">
        <f>[2]UEM22!I173</f>
        <v>10</v>
      </c>
      <c r="O173" s="180">
        <f>[2]UEM22!J173</f>
        <v>11.222222222222221</v>
      </c>
      <c r="P173" s="11">
        <f>[2]UEM22!K173</f>
        <v>9</v>
      </c>
      <c r="Q173" s="181">
        <f>[2]UET23!G173</f>
        <v>13</v>
      </c>
      <c r="R173" s="181">
        <f>[2]UET23!H173</f>
        <v>4</v>
      </c>
      <c r="S173" s="181">
        <f>[2]UET23!I173</f>
        <v>10</v>
      </c>
      <c r="T173" s="11">
        <f>[2]UET23!J173</f>
        <v>3</v>
      </c>
      <c r="U173" s="182">
        <f t="shared" si="7"/>
        <v>9.1719999999999988</v>
      </c>
      <c r="V173" s="11">
        <f t="shared" si="8"/>
        <v>24</v>
      </c>
      <c r="W173" s="31" t="str">
        <f t="shared" si="6"/>
        <v xml:space="preserve"> </v>
      </c>
    </row>
    <row r="174" spans="1:23" ht="13.5" customHeight="1">
      <c r="A174" s="177">
        <v>162</v>
      </c>
      <c r="B174" s="17">
        <v>115058517</v>
      </c>
      <c r="C174" s="178" t="s">
        <v>669</v>
      </c>
      <c r="D174" s="178" t="s">
        <v>151</v>
      </c>
      <c r="E174" s="80" t="s">
        <v>86</v>
      </c>
      <c r="F174" s="179">
        <v>9.0815000000000001</v>
      </c>
      <c r="G174" s="180">
        <f>[2]UEF21!G174</f>
        <v>8</v>
      </c>
      <c r="H174" s="180">
        <f>[2]UEF21!H174</f>
        <v>10.5</v>
      </c>
      <c r="I174" s="180">
        <f>[2]UEF21!I174</f>
        <v>6.833333333333333</v>
      </c>
      <c r="J174" s="180">
        <f>[2]UEF21!J174</f>
        <v>8.4444444444444446</v>
      </c>
      <c r="K174" s="177">
        <f>[2]UEF21!K174</f>
        <v>6</v>
      </c>
      <c r="L174" s="180">
        <f>[2]UEM22!G174</f>
        <v>10.41</v>
      </c>
      <c r="M174" s="180">
        <f>[2]UEM22!H174</f>
        <v>11.5</v>
      </c>
      <c r="N174" s="180">
        <f>[2]UEM22!I174</f>
        <v>9.125</v>
      </c>
      <c r="O174" s="180">
        <f>[2]UEM22!J174</f>
        <v>9.9383333333333326</v>
      </c>
      <c r="P174" s="11">
        <f>[2]UEM22!K174</f>
        <v>4</v>
      </c>
      <c r="Q174" s="181">
        <f>[2]UET23!G174</f>
        <v>10.5</v>
      </c>
      <c r="R174" s="181">
        <f>[2]UET23!H174</f>
        <v>10</v>
      </c>
      <c r="S174" s="181">
        <f>[2]UET23!I174</f>
        <v>10.333333333333334</v>
      </c>
      <c r="T174" s="11">
        <f>[2]UET23!J174</f>
        <v>3</v>
      </c>
      <c r="U174" s="182">
        <f t="shared" si="7"/>
        <v>9.0815000000000001</v>
      </c>
      <c r="V174" s="11">
        <f t="shared" si="8"/>
        <v>13</v>
      </c>
      <c r="W174" s="31" t="str">
        <f t="shared" si="6"/>
        <v xml:space="preserve"> </v>
      </c>
    </row>
    <row r="175" spans="1:23" s="199" customFormat="1" ht="13.5" customHeight="1">
      <c r="A175" s="177">
        <v>163</v>
      </c>
      <c r="B175" s="17">
        <v>123013323</v>
      </c>
      <c r="C175" s="178" t="s">
        <v>671</v>
      </c>
      <c r="D175" s="178" t="s">
        <v>105</v>
      </c>
      <c r="E175" s="16" t="s">
        <v>121</v>
      </c>
      <c r="F175" s="179">
        <v>8.9185277777777774</v>
      </c>
      <c r="G175" s="180">
        <f>[2]UEF21!G175</f>
        <v>8.5</v>
      </c>
      <c r="H175" s="180">
        <f>[2]UEF21!H175</f>
        <v>10.166666666666666</v>
      </c>
      <c r="I175" s="180">
        <f>[2]UEF21!I175</f>
        <v>3.3333333333333335</v>
      </c>
      <c r="J175" s="180">
        <f>[2]UEF21!J175</f>
        <v>7.3333333333333321</v>
      </c>
      <c r="K175" s="177">
        <f>[2]UEF21!K175</f>
        <v>6</v>
      </c>
      <c r="L175" s="180">
        <f>[2]UEM22!G175</f>
        <v>12.33</v>
      </c>
      <c r="M175" s="180">
        <f>[2]UEM22!H175</f>
        <v>10.166666666666668</v>
      </c>
      <c r="N175" s="180">
        <f>[2]UEM22!I175</f>
        <v>10.3125</v>
      </c>
      <c r="O175" s="180">
        <f>[2]UEM22!J175</f>
        <v>10.728425925925926</v>
      </c>
      <c r="P175" s="11">
        <f>[2]UEM22!K175</f>
        <v>9</v>
      </c>
      <c r="Q175" s="181">
        <f>[2]UET23!G175</f>
        <v>13.5</v>
      </c>
      <c r="R175" s="181">
        <f>[2]UET23!H175</f>
        <v>12</v>
      </c>
      <c r="S175" s="181">
        <f>[2]UET23!I175</f>
        <v>13</v>
      </c>
      <c r="T175" s="11">
        <f>[2]UET23!J175</f>
        <v>3</v>
      </c>
      <c r="U175" s="182">
        <f t="shared" si="7"/>
        <v>8.9185277777777774</v>
      </c>
      <c r="V175" s="11">
        <f t="shared" si="8"/>
        <v>18</v>
      </c>
      <c r="W175" s="31" t="str">
        <f t="shared" si="6"/>
        <v xml:space="preserve"> </v>
      </c>
    </row>
  </sheetData>
  <autoFilter ref="A12:AG175">
    <filterColumn colId="4"/>
    <filterColumn colId="5"/>
    <filterColumn colId="9"/>
    <filterColumn colId="11"/>
    <filterColumn colId="13"/>
    <filterColumn colId="17"/>
    <filterColumn colId="19"/>
    <filterColumn colId="21"/>
    <filterColumn colId="25"/>
    <filterColumn colId="27"/>
  </autoFilter>
  <mergeCells count="6">
    <mergeCell ref="D6:V6"/>
    <mergeCell ref="D8:H8"/>
    <mergeCell ref="P8:V8"/>
    <mergeCell ref="G11:K11"/>
    <mergeCell ref="L11:P11"/>
    <mergeCell ref="Q11:T11"/>
  </mergeCells>
  <printOptions horizontalCentered="1"/>
  <pageMargins left="0.19685039370078741" right="0.19685039370078741" top="0.59055118110236227" bottom="0.59055118110236227" header="0.11811023622047245" footer="0.31496062992125984"/>
  <pageSetup paperSize="9" orientation="landscape" horizontalDpi="300" verticalDpi="300" r:id="rId1"/>
  <headerFooter alignWithMargins="0">
    <oddFooter>&amp;C&amp;8&amp;P&amp;R&amp;"Arial,Italique"&amp;8PVJSemestriel-MDAP-S2-1415-Session Normale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75"/>
  <sheetViews>
    <sheetView tabSelected="1" zoomScaleSheetLayoutView="75" workbookViewId="0">
      <selection activeCell="F15" sqref="F15"/>
    </sheetView>
  </sheetViews>
  <sheetFormatPr baseColWidth="10" defaultColWidth="10" defaultRowHeight="11.25"/>
  <cols>
    <col min="1" max="1" width="3.7109375" style="55" customWidth="1"/>
    <col min="2" max="2" width="14.7109375" style="55" customWidth="1"/>
    <col min="3" max="6" width="15.7109375" style="55" customWidth="1"/>
    <col min="7" max="7" width="9.7109375" style="55" customWidth="1"/>
    <col min="8" max="8" width="6.140625" style="55" customWidth="1"/>
    <col min="9" max="9" width="4.5703125" style="55" customWidth="1"/>
    <col min="10" max="10" width="6.140625" style="55" customWidth="1"/>
    <col min="11" max="11" width="4.5703125" style="55" customWidth="1"/>
    <col min="12" max="12" width="6.7109375" style="55" customWidth="1"/>
    <col min="13" max="13" width="4.7109375" style="55" customWidth="1"/>
    <col min="14" max="14" width="12.7109375" style="55" customWidth="1"/>
    <col min="15" max="16384" width="10" style="55"/>
  </cols>
  <sheetData>
    <row r="1" spans="1:14" s="41" customFormat="1" ht="12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39"/>
      <c r="N1" s="7" t="s">
        <v>65</v>
      </c>
    </row>
    <row r="2" spans="1:14" s="41" customFormat="1" ht="12.75" customHeight="1">
      <c r="A2" s="42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41" customFormat="1" ht="12.75" customHeight="1">
      <c r="A3" s="45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41" customFormat="1" ht="15" customHeight="1">
      <c r="A4" s="46" t="s">
        <v>14</v>
      </c>
      <c r="B4" s="47"/>
      <c r="C4" s="47"/>
      <c r="D4" s="48"/>
      <c r="E4" s="48"/>
      <c r="F4" s="48"/>
      <c r="G4" s="48"/>
      <c r="H4" s="48"/>
      <c r="I4" s="48"/>
      <c r="J4" s="48"/>
      <c r="K4" s="49"/>
      <c r="L4" s="48"/>
      <c r="M4" s="48"/>
      <c r="N4" s="44"/>
    </row>
    <row r="5" spans="1:14" s="41" customFormat="1" ht="12.75" customHeight="1">
      <c r="A5" s="50"/>
      <c r="B5" s="47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  <c r="N5" s="44"/>
    </row>
    <row r="6" spans="1:14" s="41" customFormat="1" ht="24" customHeight="1">
      <c r="A6" s="51"/>
      <c r="B6" s="218" t="s">
        <v>63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20"/>
      <c r="N6" s="44"/>
    </row>
    <row r="7" spans="1:14" s="41" customFormat="1" ht="12.75" customHeight="1">
      <c r="A7" s="52"/>
      <c r="B7" s="43"/>
      <c r="C7" s="43"/>
      <c r="D7" s="48"/>
      <c r="E7" s="48"/>
      <c r="F7" s="48"/>
      <c r="G7" s="48"/>
      <c r="H7" s="48"/>
      <c r="I7" s="48"/>
      <c r="J7" s="48"/>
      <c r="K7" s="48"/>
      <c r="L7" s="48"/>
      <c r="M7" s="48"/>
      <c r="N7" s="44"/>
    </row>
    <row r="8" spans="1:14" ht="18" customHeight="1">
      <c r="A8" s="53"/>
      <c r="B8" s="54"/>
      <c r="C8" s="221" t="s">
        <v>64</v>
      </c>
      <c r="D8" s="222"/>
      <c r="E8" s="222"/>
      <c r="F8" s="222"/>
      <c r="G8" s="222"/>
      <c r="H8" s="222"/>
      <c r="I8" s="222"/>
      <c r="J8" s="223"/>
      <c r="M8" s="56"/>
      <c r="N8" s="57"/>
    </row>
    <row r="9" spans="1:14" ht="18" customHeight="1">
      <c r="A9" s="53"/>
      <c r="B9" s="54"/>
      <c r="C9" s="224"/>
      <c r="D9" s="222" t="s">
        <v>679</v>
      </c>
      <c r="E9" s="222"/>
      <c r="F9" s="222"/>
      <c r="G9" s="222"/>
      <c r="H9" s="222"/>
      <c r="I9" s="222"/>
      <c r="J9" s="222"/>
      <c r="M9" s="56"/>
      <c r="N9" s="57"/>
    </row>
    <row r="10" spans="1:14" s="62" customFormat="1" ht="12.75" customHeight="1">
      <c r="A10" s="58"/>
      <c r="B10" s="59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1"/>
    </row>
    <row r="11" spans="1:14" ht="12.75" customHeight="1"/>
    <row r="12" spans="1:14" s="69" customFormat="1" ht="24" customHeight="1">
      <c r="A12" s="63" t="s">
        <v>1</v>
      </c>
      <c r="B12" s="64" t="s">
        <v>2</v>
      </c>
      <c r="C12" s="65" t="s">
        <v>3</v>
      </c>
      <c r="D12" s="66" t="s">
        <v>4</v>
      </c>
      <c r="E12" s="71" t="s">
        <v>46</v>
      </c>
      <c r="F12" s="71" t="s">
        <v>47</v>
      </c>
      <c r="G12" s="64" t="s">
        <v>5</v>
      </c>
      <c r="H12" s="67" t="s">
        <v>7</v>
      </c>
      <c r="I12" s="67" t="s">
        <v>10</v>
      </c>
      <c r="J12" s="67" t="s">
        <v>8</v>
      </c>
      <c r="K12" s="67" t="s">
        <v>11</v>
      </c>
      <c r="L12" s="67" t="s">
        <v>9</v>
      </c>
      <c r="M12" s="67" t="s">
        <v>12</v>
      </c>
      <c r="N12" s="68" t="s">
        <v>6</v>
      </c>
    </row>
    <row r="13" spans="1:14" ht="13.5" customHeight="1">
      <c r="A13" s="6">
        <v>1</v>
      </c>
      <c r="B13" s="28">
        <v>123009068</v>
      </c>
      <c r="C13" s="18" t="s">
        <v>67</v>
      </c>
      <c r="D13" s="19" t="s">
        <v>68</v>
      </c>
      <c r="E13" s="75" t="s">
        <v>69</v>
      </c>
      <c r="F13" s="76" t="s">
        <v>70</v>
      </c>
      <c r="G13" s="77" t="s">
        <v>71</v>
      </c>
      <c r="H13" s="2">
        <f>'PVS1-AP'!X13</f>
        <v>8.8625000000000007</v>
      </c>
      <c r="I13" s="1">
        <f>'PVS1-AP'!Y13</f>
        <v>12</v>
      </c>
      <c r="J13" s="2">
        <f>'PVS2-AP'!U13</f>
        <v>9.3236111111111128</v>
      </c>
      <c r="K13" s="1">
        <f>'PVS2-AP'!V13</f>
        <v>18</v>
      </c>
      <c r="L13" s="3">
        <f>(H13+J13)/2</f>
        <v>9.0930555555555568</v>
      </c>
      <c r="M13" s="4">
        <f>IF(L13&gt;=9.995,60,I13+K13)</f>
        <v>30</v>
      </c>
      <c r="N13" s="5" t="str">
        <f>IF(M13=60, "Année validée","Rattrapage")</f>
        <v>Rattrapage</v>
      </c>
    </row>
    <row r="14" spans="1:14" ht="13.5" customHeight="1">
      <c r="A14" s="6">
        <v>2</v>
      </c>
      <c r="B14" s="28" t="s">
        <v>72</v>
      </c>
      <c r="C14" s="18" t="s">
        <v>73</v>
      </c>
      <c r="D14" s="19" t="s">
        <v>74</v>
      </c>
      <c r="E14" s="78" t="s">
        <v>75</v>
      </c>
      <c r="F14" s="76" t="s">
        <v>76</v>
      </c>
      <c r="G14" s="79" t="s">
        <v>77</v>
      </c>
      <c r="H14" s="2">
        <f>'PVS1-AP'!X14</f>
        <v>9.1836666666666655</v>
      </c>
      <c r="I14" s="1">
        <f>'PVS1-AP'!Y14</f>
        <v>14</v>
      </c>
      <c r="J14" s="2">
        <f>'PVS2-AP'!U14</f>
        <v>8.346333333333332</v>
      </c>
      <c r="K14" s="1">
        <f>'PVS2-AP'!V14</f>
        <v>16</v>
      </c>
      <c r="L14" s="3">
        <f t="shared" ref="L14:L77" si="0">(H14+J14)/2</f>
        <v>8.7649999999999988</v>
      </c>
      <c r="M14" s="4">
        <f t="shared" ref="M14:M77" si="1">IF(L14&gt;=9.995,60,I14+K14)</f>
        <v>30</v>
      </c>
      <c r="N14" s="5" t="str">
        <f t="shared" ref="N14:N77" si="2">IF(M14=60, "Année validée","Rattrapage")</f>
        <v>Rattrapage</v>
      </c>
    </row>
    <row r="15" spans="1:14" ht="13.5" customHeight="1">
      <c r="A15" s="6">
        <v>3</v>
      </c>
      <c r="B15" s="13" t="s">
        <v>78</v>
      </c>
      <c r="C15" s="14" t="s">
        <v>79</v>
      </c>
      <c r="D15" s="15" t="s">
        <v>80</v>
      </c>
      <c r="E15" s="72" t="s">
        <v>81</v>
      </c>
      <c r="F15" s="76" t="s">
        <v>76</v>
      </c>
      <c r="G15" s="16" t="s">
        <v>82</v>
      </c>
      <c r="H15" s="2">
        <f>'PVS1-AP'!X15</f>
        <v>9.9290000000000003</v>
      </c>
      <c r="I15" s="1">
        <f>'PVS1-AP'!Y15</f>
        <v>24</v>
      </c>
      <c r="J15" s="2">
        <f>'PVS2-AP'!U15</f>
        <v>10.4985</v>
      </c>
      <c r="K15" s="1">
        <f>'PVS2-AP'!V15</f>
        <v>30</v>
      </c>
      <c r="L15" s="3">
        <f t="shared" si="0"/>
        <v>10.213750000000001</v>
      </c>
      <c r="M15" s="4">
        <f t="shared" si="1"/>
        <v>60</v>
      </c>
      <c r="N15" s="5" t="str">
        <f t="shared" si="2"/>
        <v>Année validée</v>
      </c>
    </row>
    <row r="16" spans="1:14" ht="13.5" customHeight="1">
      <c r="A16" s="6">
        <v>4</v>
      </c>
      <c r="B16" s="28" t="s">
        <v>83</v>
      </c>
      <c r="C16" s="18" t="s">
        <v>79</v>
      </c>
      <c r="D16" s="19" t="s">
        <v>84</v>
      </c>
      <c r="E16" s="75" t="s">
        <v>85</v>
      </c>
      <c r="F16" s="76" t="s">
        <v>76</v>
      </c>
      <c r="G16" s="80" t="s">
        <v>86</v>
      </c>
      <c r="H16" s="2">
        <f>'PVS1-AP'!X16</f>
        <v>8.4666666666666668</v>
      </c>
      <c r="I16" s="1">
        <f>'PVS1-AP'!Y16</f>
        <v>18</v>
      </c>
      <c r="J16" s="2">
        <f>'PVS2-AP'!U16</f>
        <v>9.515666666666668</v>
      </c>
      <c r="K16" s="1">
        <f>'PVS2-AP'!V16</f>
        <v>24</v>
      </c>
      <c r="L16" s="3">
        <f t="shared" si="0"/>
        <v>8.9911666666666683</v>
      </c>
      <c r="M16" s="4">
        <f t="shared" si="1"/>
        <v>42</v>
      </c>
      <c r="N16" s="5" t="str">
        <f t="shared" si="2"/>
        <v>Rattrapage</v>
      </c>
    </row>
    <row r="17" spans="1:14" ht="13.5" customHeight="1">
      <c r="A17" s="6">
        <v>5</v>
      </c>
      <c r="B17" s="28" t="s">
        <v>87</v>
      </c>
      <c r="C17" s="18" t="s">
        <v>79</v>
      </c>
      <c r="D17" s="19" t="s">
        <v>88</v>
      </c>
      <c r="E17" s="75" t="s">
        <v>89</v>
      </c>
      <c r="F17" s="76" t="s">
        <v>76</v>
      </c>
      <c r="G17" s="80" t="s">
        <v>86</v>
      </c>
      <c r="H17" s="2">
        <f>'PVS1-AP'!X17</f>
        <v>7.8106666666666662</v>
      </c>
      <c r="I17" s="1">
        <f>'PVS1-AP'!Y17</f>
        <v>12</v>
      </c>
      <c r="J17" s="2">
        <f>'PVS2-AP'!U17</f>
        <v>10.01525</v>
      </c>
      <c r="K17" s="1">
        <f>'PVS2-AP'!V17</f>
        <v>30</v>
      </c>
      <c r="L17" s="3">
        <f t="shared" si="0"/>
        <v>8.9129583333333322</v>
      </c>
      <c r="M17" s="4">
        <f t="shared" si="1"/>
        <v>42</v>
      </c>
      <c r="N17" s="5" t="str">
        <f t="shared" si="2"/>
        <v>Rattrapage</v>
      </c>
    </row>
    <row r="18" spans="1:14" ht="13.5" customHeight="1">
      <c r="A18" s="6">
        <v>6</v>
      </c>
      <c r="B18" s="28">
        <v>123004012</v>
      </c>
      <c r="C18" s="18" t="s">
        <v>90</v>
      </c>
      <c r="D18" s="19" t="s">
        <v>91</v>
      </c>
      <c r="E18" s="78" t="s">
        <v>92</v>
      </c>
      <c r="F18" s="76" t="s">
        <v>93</v>
      </c>
      <c r="G18" s="22" t="s">
        <v>94</v>
      </c>
      <c r="H18" s="2">
        <f>'PVS1-AP'!X18</f>
        <v>8.8493333333333339</v>
      </c>
      <c r="I18" s="1">
        <f>'PVS1-AP'!Y18</f>
        <v>12</v>
      </c>
      <c r="J18" s="2">
        <f>'PVS2-AP'!U18</f>
        <v>7.7785000000000002</v>
      </c>
      <c r="K18" s="1">
        <f>'PVS2-AP'!V18</f>
        <v>18</v>
      </c>
      <c r="L18" s="3">
        <f t="shared" si="0"/>
        <v>8.3139166666666675</v>
      </c>
      <c r="M18" s="4">
        <f t="shared" si="1"/>
        <v>30</v>
      </c>
      <c r="N18" s="5" t="str">
        <f t="shared" si="2"/>
        <v>Rattrapage</v>
      </c>
    </row>
    <row r="19" spans="1:14" ht="13.5" customHeight="1">
      <c r="A19" s="6">
        <v>7</v>
      </c>
      <c r="B19" s="81" t="s">
        <v>95</v>
      </c>
      <c r="C19" s="14" t="s">
        <v>96</v>
      </c>
      <c r="D19" s="15" t="s">
        <v>97</v>
      </c>
      <c r="E19" s="74">
        <v>32549</v>
      </c>
      <c r="F19" s="82" t="s">
        <v>98</v>
      </c>
      <c r="G19" s="21" t="s">
        <v>86</v>
      </c>
      <c r="H19" s="2">
        <f>'PVS1-AP'!X19</f>
        <v>9.1006666666666653</v>
      </c>
      <c r="I19" s="1">
        <f>'PVS1-AP'!Y19</f>
        <v>18</v>
      </c>
      <c r="J19" s="2">
        <f>'PVS2-AP'!U19</f>
        <v>7.4591666666666665</v>
      </c>
      <c r="K19" s="1">
        <f>'PVS2-AP'!V19</f>
        <v>12</v>
      </c>
      <c r="L19" s="3">
        <f t="shared" si="0"/>
        <v>8.279916666666665</v>
      </c>
      <c r="M19" s="4">
        <f t="shared" si="1"/>
        <v>30</v>
      </c>
      <c r="N19" s="5" t="str">
        <f t="shared" si="2"/>
        <v>Rattrapage</v>
      </c>
    </row>
    <row r="20" spans="1:14" ht="13.5" customHeight="1">
      <c r="A20" s="6">
        <v>8</v>
      </c>
      <c r="B20" s="17">
        <v>123003003</v>
      </c>
      <c r="C20" s="18" t="s">
        <v>99</v>
      </c>
      <c r="D20" s="19" t="s">
        <v>100</v>
      </c>
      <c r="E20" s="75" t="s">
        <v>101</v>
      </c>
      <c r="F20" s="76" t="s">
        <v>98</v>
      </c>
      <c r="G20" s="16" t="s">
        <v>102</v>
      </c>
      <c r="H20" s="2">
        <f>'PVS1-AP'!X20</f>
        <v>9.727666666666666</v>
      </c>
      <c r="I20" s="1">
        <f>'PVS1-AP'!Y20</f>
        <v>12</v>
      </c>
      <c r="J20" s="2">
        <f>'PVS2-AP'!U20</f>
        <v>9.3949166666666653</v>
      </c>
      <c r="K20" s="1">
        <f>'PVS2-AP'!V20</f>
        <v>18</v>
      </c>
      <c r="L20" s="3">
        <f t="shared" si="0"/>
        <v>9.5612916666666656</v>
      </c>
      <c r="M20" s="4">
        <f t="shared" si="1"/>
        <v>30</v>
      </c>
      <c r="N20" s="5" t="str">
        <f t="shared" si="2"/>
        <v>Rattrapage</v>
      </c>
    </row>
    <row r="21" spans="1:14" ht="13.5" customHeight="1">
      <c r="A21" s="6">
        <v>9</v>
      </c>
      <c r="B21" s="83" t="s">
        <v>103</v>
      </c>
      <c r="C21" s="84" t="s">
        <v>104</v>
      </c>
      <c r="D21" s="85" t="s">
        <v>105</v>
      </c>
      <c r="E21" s="73">
        <v>30764</v>
      </c>
      <c r="F21" s="76" t="s">
        <v>98</v>
      </c>
      <c r="G21" s="77" t="s">
        <v>71</v>
      </c>
      <c r="H21" s="2">
        <f>'PVS1-AP'!X21</f>
        <v>6.8076666666666661</v>
      </c>
      <c r="I21" s="1">
        <f>'PVS1-AP'!Y21</f>
        <v>12</v>
      </c>
      <c r="J21" s="2">
        <f>'PVS2-AP'!U21</f>
        <v>8.1</v>
      </c>
      <c r="K21" s="1">
        <f>'PVS2-AP'!V21</f>
        <v>18</v>
      </c>
      <c r="L21" s="3">
        <f t="shared" si="0"/>
        <v>7.4538333333333329</v>
      </c>
      <c r="M21" s="4">
        <f t="shared" si="1"/>
        <v>30</v>
      </c>
      <c r="N21" s="5" t="str">
        <f t="shared" si="2"/>
        <v>Rattrapage</v>
      </c>
    </row>
    <row r="22" spans="1:14" ht="13.5" customHeight="1">
      <c r="A22" s="6">
        <v>10</v>
      </c>
      <c r="B22" s="13" t="s">
        <v>106</v>
      </c>
      <c r="C22" s="14" t="s">
        <v>107</v>
      </c>
      <c r="D22" s="15" t="s">
        <v>108</v>
      </c>
      <c r="E22" s="72" t="s">
        <v>109</v>
      </c>
      <c r="F22" s="76" t="s">
        <v>110</v>
      </c>
      <c r="G22" s="86" t="s">
        <v>111</v>
      </c>
      <c r="H22" s="2">
        <f>'PVS1-AP'!X22</f>
        <v>7.8</v>
      </c>
      <c r="I22" s="1">
        <f>'PVS1-AP'!Y22</f>
        <v>18</v>
      </c>
      <c r="J22" s="2">
        <f>'PVS2-AP'!U22</f>
        <v>6.9</v>
      </c>
      <c r="K22" s="1">
        <f>'PVS2-AP'!V22</f>
        <v>12</v>
      </c>
      <c r="L22" s="3">
        <f t="shared" si="0"/>
        <v>7.35</v>
      </c>
      <c r="M22" s="4">
        <f t="shared" si="1"/>
        <v>30</v>
      </c>
      <c r="N22" s="5" t="str">
        <f t="shared" si="2"/>
        <v>Rattrapage</v>
      </c>
    </row>
    <row r="23" spans="1:14" ht="13.5" customHeight="1">
      <c r="A23" s="6">
        <v>11</v>
      </c>
      <c r="B23" s="28" t="s">
        <v>112</v>
      </c>
      <c r="C23" s="18" t="s">
        <v>113</v>
      </c>
      <c r="D23" s="19" t="s">
        <v>114</v>
      </c>
      <c r="E23" s="78" t="s">
        <v>115</v>
      </c>
      <c r="F23" s="76" t="s">
        <v>110</v>
      </c>
      <c r="G23" s="87" t="s">
        <v>116</v>
      </c>
      <c r="H23" s="2">
        <f>'PVS1-AP'!X23</f>
        <v>8.1823333333333341</v>
      </c>
      <c r="I23" s="1">
        <f>'PVS1-AP'!Y23</f>
        <v>12</v>
      </c>
      <c r="J23" s="2">
        <f>'PVS2-AP'!U23</f>
        <v>8.4146111111111104</v>
      </c>
      <c r="K23" s="1">
        <f>'PVS2-AP'!V23</f>
        <v>18</v>
      </c>
      <c r="L23" s="3">
        <f t="shared" si="0"/>
        <v>8.2984722222222231</v>
      </c>
      <c r="M23" s="4">
        <f t="shared" si="1"/>
        <v>30</v>
      </c>
      <c r="N23" s="5" t="str">
        <f t="shared" si="2"/>
        <v>Rattrapage</v>
      </c>
    </row>
    <row r="24" spans="1:14" ht="13.5" customHeight="1">
      <c r="A24" s="6">
        <v>12</v>
      </c>
      <c r="B24" s="13" t="s">
        <v>117</v>
      </c>
      <c r="C24" s="14" t="s">
        <v>118</v>
      </c>
      <c r="D24" s="15" t="s">
        <v>119</v>
      </c>
      <c r="E24" s="72" t="s">
        <v>120</v>
      </c>
      <c r="F24" s="76" t="s">
        <v>110</v>
      </c>
      <c r="G24" s="16" t="s">
        <v>121</v>
      </c>
      <c r="H24" s="2">
        <f>'PVS1-AP'!X24</f>
        <v>9.8170000000000002</v>
      </c>
      <c r="I24" s="1">
        <f>'PVS1-AP'!Y24</f>
        <v>18</v>
      </c>
      <c r="J24" s="2">
        <f>'PVS2-AP'!U24</f>
        <v>8.8770000000000007</v>
      </c>
      <c r="K24" s="1">
        <f>'PVS2-AP'!V24</f>
        <v>12</v>
      </c>
      <c r="L24" s="3">
        <f t="shared" si="0"/>
        <v>9.3470000000000013</v>
      </c>
      <c r="M24" s="4">
        <f t="shared" si="1"/>
        <v>30</v>
      </c>
      <c r="N24" s="5" t="str">
        <f t="shared" si="2"/>
        <v>Rattrapage</v>
      </c>
    </row>
    <row r="25" spans="1:14" ht="13.5" customHeight="1">
      <c r="A25" s="6">
        <v>13</v>
      </c>
      <c r="B25" s="13" t="s">
        <v>122</v>
      </c>
      <c r="C25" s="14" t="s">
        <v>123</v>
      </c>
      <c r="D25" s="15" t="s">
        <v>124</v>
      </c>
      <c r="E25" s="72" t="s">
        <v>125</v>
      </c>
      <c r="F25" s="76" t="s">
        <v>126</v>
      </c>
      <c r="G25" s="16" t="s">
        <v>127</v>
      </c>
      <c r="H25" s="2">
        <f>'PVS1-AP'!X25</f>
        <v>10.526000000000002</v>
      </c>
      <c r="I25" s="1">
        <f>'PVS1-AP'!Y25</f>
        <v>30</v>
      </c>
      <c r="J25" s="2">
        <f>'PVS2-AP'!U25</f>
        <v>5.3803333333333336</v>
      </c>
      <c r="K25" s="1">
        <f>'PVS2-AP'!V25</f>
        <v>13</v>
      </c>
      <c r="L25" s="3">
        <f t="shared" si="0"/>
        <v>7.953166666666668</v>
      </c>
      <c r="M25" s="4">
        <f t="shared" si="1"/>
        <v>43</v>
      </c>
      <c r="N25" s="5" t="str">
        <f t="shared" si="2"/>
        <v>Rattrapage</v>
      </c>
    </row>
    <row r="26" spans="1:14" ht="13.5" customHeight="1">
      <c r="A26" s="6">
        <v>14</v>
      </c>
      <c r="B26" s="28" t="s">
        <v>128</v>
      </c>
      <c r="C26" s="18" t="s">
        <v>129</v>
      </c>
      <c r="D26" s="19" t="s">
        <v>130</v>
      </c>
      <c r="E26" s="75" t="s">
        <v>131</v>
      </c>
      <c r="F26" s="76" t="s">
        <v>132</v>
      </c>
      <c r="G26" s="16" t="s">
        <v>121</v>
      </c>
      <c r="H26" s="2">
        <f>'PVS1-AP'!X26</f>
        <v>8.370333333333333</v>
      </c>
      <c r="I26" s="1">
        <f>'PVS1-AP'!Y26</f>
        <v>18</v>
      </c>
      <c r="J26" s="2">
        <f>'PVS2-AP'!U26</f>
        <v>9.6719999999999988</v>
      </c>
      <c r="K26" s="1">
        <f>'PVS2-AP'!V26</f>
        <v>18</v>
      </c>
      <c r="L26" s="3">
        <f t="shared" si="0"/>
        <v>9.0211666666666659</v>
      </c>
      <c r="M26" s="4">
        <f t="shared" si="1"/>
        <v>36</v>
      </c>
      <c r="N26" s="5" t="str">
        <f t="shared" si="2"/>
        <v>Rattrapage</v>
      </c>
    </row>
    <row r="27" spans="1:14" ht="13.5" customHeight="1">
      <c r="A27" s="6">
        <v>15</v>
      </c>
      <c r="B27" s="28">
        <v>123008971</v>
      </c>
      <c r="C27" s="18" t="s">
        <v>133</v>
      </c>
      <c r="D27" s="19" t="s">
        <v>134</v>
      </c>
      <c r="E27" s="75" t="s">
        <v>135</v>
      </c>
      <c r="F27" s="76" t="s">
        <v>136</v>
      </c>
      <c r="G27" s="80" t="s">
        <v>86</v>
      </c>
      <c r="H27" s="2">
        <f>'PVS1-AP'!X27</f>
        <v>9.5</v>
      </c>
      <c r="I27" s="1">
        <f>'PVS1-AP'!Y27</f>
        <v>18</v>
      </c>
      <c r="J27" s="2">
        <f>'PVS2-AP'!U27</f>
        <v>8.7717777777777766</v>
      </c>
      <c r="K27" s="1">
        <f>'PVS2-AP'!V27</f>
        <v>12</v>
      </c>
      <c r="L27" s="3">
        <f t="shared" si="0"/>
        <v>9.1358888888888892</v>
      </c>
      <c r="M27" s="4">
        <f t="shared" si="1"/>
        <v>30</v>
      </c>
      <c r="N27" s="5" t="str">
        <f t="shared" si="2"/>
        <v>Rattrapage</v>
      </c>
    </row>
    <row r="28" spans="1:14" ht="13.5" customHeight="1">
      <c r="A28" s="6">
        <v>16</v>
      </c>
      <c r="B28" s="13" t="s">
        <v>137</v>
      </c>
      <c r="C28" s="14" t="s">
        <v>138</v>
      </c>
      <c r="D28" s="15" t="s">
        <v>139</v>
      </c>
      <c r="E28" s="72" t="s">
        <v>140</v>
      </c>
      <c r="F28" s="76" t="s">
        <v>93</v>
      </c>
      <c r="G28" s="79" t="s">
        <v>77</v>
      </c>
      <c r="H28" s="2">
        <f>'PVS1-AP'!X28</f>
        <v>9.9223333333333343</v>
      </c>
      <c r="I28" s="1">
        <f>'PVS1-AP'!Y28</f>
        <v>24</v>
      </c>
      <c r="J28" s="2">
        <f>'PVS2-AP'!U28</f>
        <v>7.4274999999999993</v>
      </c>
      <c r="K28" s="1">
        <f>'PVS2-AP'!V28</f>
        <v>12</v>
      </c>
      <c r="L28" s="3">
        <f t="shared" si="0"/>
        <v>8.6749166666666664</v>
      </c>
      <c r="M28" s="4">
        <f t="shared" si="1"/>
        <v>36</v>
      </c>
      <c r="N28" s="5" t="str">
        <f t="shared" si="2"/>
        <v>Rattrapage</v>
      </c>
    </row>
    <row r="29" spans="1:14" ht="13.5" customHeight="1">
      <c r="A29" s="6">
        <v>17</v>
      </c>
      <c r="B29" s="17" t="s">
        <v>141</v>
      </c>
      <c r="C29" s="18" t="s">
        <v>142</v>
      </c>
      <c r="D29" s="19" t="s">
        <v>143</v>
      </c>
      <c r="E29" s="75" t="s">
        <v>144</v>
      </c>
      <c r="F29" s="76" t="s">
        <v>145</v>
      </c>
      <c r="G29" s="80" t="s">
        <v>146</v>
      </c>
      <c r="H29" s="2">
        <f>'PVS1-AP'!X29</f>
        <v>10.050000000000001</v>
      </c>
      <c r="I29" s="1">
        <f>'PVS1-AP'!Y29</f>
        <v>30</v>
      </c>
      <c r="J29" s="2">
        <f>'PVS2-AP'!U29</f>
        <v>8.6761666666666653</v>
      </c>
      <c r="K29" s="1">
        <f>'PVS2-AP'!V29</f>
        <v>11</v>
      </c>
      <c r="L29" s="3">
        <f t="shared" si="0"/>
        <v>9.3630833333333321</v>
      </c>
      <c r="M29" s="4">
        <f t="shared" si="1"/>
        <v>41</v>
      </c>
      <c r="N29" s="5" t="str">
        <f t="shared" si="2"/>
        <v>Rattrapage</v>
      </c>
    </row>
    <row r="30" spans="1:14" ht="13.5" customHeight="1">
      <c r="A30" s="6">
        <v>18</v>
      </c>
      <c r="B30" s="28">
        <v>123011298</v>
      </c>
      <c r="C30" s="18" t="s">
        <v>147</v>
      </c>
      <c r="D30" s="19" t="s">
        <v>148</v>
      </c>
      <c r="E30" s="75" t="s">
        <v>149</v>
      </c>
      <c r="F30" s="76" t="s">
        <v>76</v>
      </c>
      <c r="G30" s="80" t="s">
        <v>86</v>
      </c>
      <c r="H30" s="2">
        <f>'PVS1-AP'!X30</f>
        <v>10.398444444444445</v>
      </c>
      <c r="I30" s="1">
        <f>'PVS1-AP'!Y30</f>
        <v>30</v>
      </c>
      <c r="J30" s="2">
        <f>'PVS2-AP'!U30</f>
        <v>8.5277777777777768</v>
      </c>
      <c r="K30" s="1">
        <f>'PVS2-AP'!V30</f>
        <v>16</v>
      </c>
      <c r="L30" s="3">
        <f t="shared" si="0"/>
        <v>9.463111111111111</v>
      </c>
      <c r="M30" s="4">
        <f t="shared" si="1"/>
        <v>46</v>
      </c>
      <c r="N30" s="5" t="str">
        <f t="shared" si="2"/>
        <v>Rattrapage</v>
      </c>
    </row>
    <row r="31" spans="1:14" ht="13.5" customHeight="1">
      <c r="A31" s="6">
        <v>19</v>
      </c>
      <c r="B31" s="17">
        <v>123012098</v>
      </c>
      <c r="C31" s="18" t="s">
        <v>150</v>
      </c>
      <c r="D31" s="19" t="s">
        <v>151</v>
      </c>
      <c r="E31" s="75" t="s">
        <v>152</v>
      </c>
      <c r="F31" s="76" t="s">
        <v>76</v>
      </c>
      <c r="G31" s="16" t="s">
        <v>153</v>
      </c>
      <c r="H31" s="2">
        <f>'PVS1-AP'!X31</f>
        <v>8.6303333333333327</v>
      </c>
      <c r="I31" s="1">
        <f>'PVS1-AP'!Y31</f>
        <v>12</v>
      </c>
      <c r="J31" s="2">
        <f>'PVS2-AP'!U31</f>
        <v>9.6208333333333336</v>
      </c>
      <c r="K31" s="1">
        <f>'PVS2-AP'!V31</f>
        <v>18</v>
      </c>
      <c r="L31" s="3">
        <f t="shared" si="0"/>
        <v>9.1255833333333332</v>
      </c>
      <c r="M31" s="4">
        <f t="shared" si="1"/>
        <v>30</v>
      </c>
      <c r="N31" s="5" t="str">
        <f t="shared" si="2"/>
        <v>Rattrapage</v>
      </c>
    </row>
    <row r="32" spans="1:14" ht="13.5" customHeight="1">
      <c r="A32" s="6">
        <v>20</v>
      </c>
      <c r="B32" s="28" t="s">
        <v>154</v>
      </c>
      <c r="C32" s="18" t="s">
        <v>155</v>
      </c>
      <c r="D32" s="19" t="s">
        <v>156</v>
      </c>
      <c r="E32" s="75" t="s">
        <v>157</v>
      </c>
      <c r="F32" s="76" t="s">
        <v>158</v>
      </c>
      <c r="G32" s="79" t="s">
        <v>77</v>
      </c>
      <c r="H32" s="2">
        <f>'PVS1-AP'!X32</f>
        <v>8.85</v>
      </c>
      <c r="I32" s="1">
        <f>'PVS1-AP'!Y32</f>
        <v>18</v>
      </c>
      <c r="J32" s="2">
        <f>'PVS2-AP'!U32</f>
        <v>6.8178333333333319</v>
      </c>
      <c r="K32" s="1">
        <f>'PVS2-AP'!V32</f>
        <v>12</v>
      </c>
      <c r="L32" s="3">
        <f t="shared" si="0"/>
        <v>7.8339166666666653</v>
      </c>
      <c r="M32" s="4">
        <f t="shared" si="1"/>
        <v>30</v>
      </c>
      <c r="N32" s="5" t="str">
        <f t="shared" si="2"/>
        <v>Rattrapage</v>
      </c>
    </row>
    <row r="33" spans="1:14" ht="13.5" customHeight="1">
      <c r="A33" s="6">
        <v>21</v>
      </c>
      <c r="B33" s="17" t="s">
        <v>159</v>
      </c>
      <c r="C33" s="18" t="s">
        <v>160</v>
      </c>
      <c r="D33" s="19" t="s">
        <v>161</v>
      </c>
      <c r="E33" s="75" t="s">
        <v>162</v>
      </c>
      <c r="F33" s="76" t="s">
        <v>163</v>
      </c>
      <c r="G33" s="80" t="s">
        <v>86</v>
      </c>
      <c r="H33" s="2">
        <f>'PVS1-AP'!X33</f>
        <v>8.3006666666666664</v>
      </c>
      <c r="I33" s="1">
        <f>'PVS1-AP'!Y33</f>
        <v>15</v>
      </c>
      <c r="J33" s="2">
        <f>'PVS2-AP'!U33</f>
        <v>7.4498333333333333</v>
      </c>
      <c r="K33" s="1">
        <f>'PVS2-AP'!V33</f>
        <v>16</v>
      </c>
      <c r="L33" s="3">
        <f t="shared" si="0"/>
        <v>7.8752499999999994</v>
      </c>
      <c r="M33" s="4">
        <f t="shared" si="1"/>
        <v>31</v>
      </c>
      <c r="N33" s="5" t="str">
        <f t="shared" si="2"/>
        <v>Rattrapage</v>
      </c>
    </row>
    <row r="34" spans="1:14" ht="13.5" customHeight="1">
      <c r="A34" s="6">
        <v>22</v>
      </c>
      <c r="B34" s="28" t="s">
        <v>164</v>
      </c>
      <c r="C34" s="18" t="s">
        <v>165</v>
      </c>
      <c r="D34" s="19" t="s">
        <v>166</v>
      </c>
      <c r="E34" s="75" t="s">
        <v>167</v>
      </c>
      <c r="F34" s="76" t="s">
        <v>158</v>
      </c>
      <c r="G34" s="86" t="s">
        <v>111</v>
      </c>
      <c r="H34" s="2">
        <f>'PVS1-AP'!X34</f>
        <v>8.3839999999999986</v>
      </c>
      <c r="I34" s="1">
        <f>'PVS1-AP'!Y34</f>
        <v>12</v>
      </c>
      <c r="J34" s="2">
        <f>'PVS2-AP'!U34</f>
        <v>9.5152777777777793</v>
      </c>
      <c r="K34" s="1">
        <f>'PVS2-AP'!V34</f>
        <v>18</v>
      </c>
      <c r="L34" s="3">
        <f t="shared" si="0"/>
        <v>8.949638888888888</v>
      </c>
      <c r="M34" s="4">
        <f t="shared" si="1"/>
        <v>30</v>
      </c>
      <c r="N34" s="5" t="str">
        <f t="shared" si="2"/>
        <v>Rattrapage</v>
      </c>
    </row>
    <row r="35" spans="1:14" ht="13.5" customHeight="1">
      <c r="A35" s="6">
        <v>23</v>
      </c>
      <c r="B35" s="28" t="s">
        <v>168</v>
      </c>
      <c r="C35" s="18" t="s">
        <v>169</v>
      </c>
      <c r="D35" s="19" t="s">
        <v>170</v>
      </c>
      <c r="E35" s="75" t="s">
        <v>171</v>
      </c>
      <c r="F35" s="76" t="s">
        <v>172</v>
      </c>
      <c r="G35" s="79" t="s">
        <v>77</v>
      </c>
      <c r="H35" s="2">
        <f>'PVS1-AP'!X35</f>
        <v>9.3353333333333328</v>
      </c>
      <c r="I35" s="1">
        <f>'PVS1-AP'!Y35</f>
        <v>18</v>
      </c>
      <c r="J35" s="2">
        <f>'PVS2-AP'!U35</f>
        <v>9.5900555555555549</v>
      </c>
      <c r="K35" s="1">
        <f>'PVS2-AP'!V35</f>
        <v>17</v>
      </c>
      <c r="L35" s="3">
        <f t="shared" si="0"/>
        <v>9.4626944444444447</v>
      </c>
      <c r="M35" s="4">
        <f t="shared" si="1"/>
        <v>35</v>
      </c>
      <c r="N35" s="5" t="str">
        <f t="shared" si="2"/>
        <v>Rattrapage</v>
      </c>
    </row>
    <row r="36" spans="1:14" ht="13.5" customHeight="1">
      <c r="A36" s="6">
        <v>24</v>
      </c>
      <c r="B36" s="28">
        <v>123011522</v>
      </c>
      <c r="C36" s="18" t="s">
        <v>169</v>
      </c>
      <c r="D36" s="19" t="s">
        <v>68</v>
      </c>
      <c r="E36" s="75" t="s">
        <v>173</v>
      </c>
      <c r="F36" s="76" t="s">
        <v>174</v>
      </c>
      <c r="G36" s="79" t="s">
        <v>77</v>
      </c>
      <c r="H36" s="2">
        <f>'PVS1-AP'!X36</f>
        <v>8.2609999999999992</v>
      </c>
      <c r="I36" s="1">
        <f>'PVS1-AP'!Y36</f>
        <v>12</v>
      </c>
      <c r="J36" s="2">
        <f>'PVS2-AP'!U36</f>
        <v>8.5303333333333331</v>
      </c>
      <c r="K36" s="1">
        <f>'PVS2-AP'!V36</f>
        <v>18</v>
      </c>
      <c r="L36" s="3">
        <f t="shared" si="0"/>
        <v>8.3956666666666671</v>
      </c>
      <c r="M36" s="4">
        <f t="shared" si="1"/>
        <v>30</v>
      </c>
      <c r="N36" s="5" t="str">
        <f t="shared" si="2"/>
        <v>Rattrapage</v>
      </c>
    </row>
    <row r="37" spans="1:14" ht="13.5" customHeight="1">
      <c r="A37" s="6">
        <v>25</v>
      </c>
      <c r="B37" s="33">
        <v>123011973</v>
      </c>
      <c r="C37" s="18" t="s">
        <v>175</v>
      </c>
      <c r="D37" s="19" t="s">
        <v>176</v>
      </c>
      <c r="E37" s="75" t="s">
        <v>177</v>
      </c>
      <c r="F37" s="76" t="s">
        <v>76</v>
      </c>
      <c r="G37" s="87" t="s">
        <v>116</v>
      </c>
      <c r="H37" s="2">
        <f>'PVS1-AP'!X37</f>
        <v>9.7333333333333325</v>
      </c>
      <c r="I37" s="1">
        <f>'PVS1-AP'!Y37</f>
        <v>18</v>
      </c>
      <c r="J37" s="2">
        <f>'PVS2-AP'!U37</f>
        <v>8.87638888888889</v>
      </c>
      <c r="K37" s="1">
        <f>'PVS2-AP'!V37</f>
        <v>18</v>
      </c>
      <c r="L37" s="3">
        <f t="shared" si="0"/>
        <v>9.3048611111111121</v>
      </c>
      <c r="M37" s="4">
        <f t="shared" si="1"/>
        <v>36</v>
      </c>
      <c r="N37" s="5" t="str">
        <f t="shared" si="2"/>
        <v>Rattrapage</v>
      </c>
    </row>
    <row r="38" spans="1:14" ht="13.5" customHeight="1">
      <c r="A38" s="6">
        <v>26</v>
      </c>
      <c r="B38" s="17" t="s">
        <v>178</v>
      </c>
      <c r="C38" s="18" t="s">
        <v>179</v>
      </c>
      <c r="D38" s="19" t="s">
        <v>180</v>
      </c>
      <c r="E38" s="75" t="s">
        <v>181</v>
      </c>
      <c r="F38" s="76" t="s">
        <v>110</v>
      </c>
      <c r="G38" s="16" t="s">
        <v>153</v>
      </c>
      <c r="H38" s="2">
        <f>'PVS1-AP'!X38</f>
        <v>8.508166666666666</v>
      </c>
      <c r="I38" s="1">
        <f>'PVS1-AP'!Y38</f>
        <v>16</v>
      </c>
      <c r="J38" s="2">
        <f>'PVS2-AP'!U38</f>
        <v>9.5174166666666657</v>
      </c>
      <c r="K38" s="1">
        <f>'PVS2-AP'!V38</f>
        <v>18</v>
      </c>
      <c r="L38" s="3">
        <f t="shared" si="0"/>
        <v>9.012791666666665</v>
      </c>
      <c r="M38" s="4">
        <f t="shared" si="1"/>
        <v>34</v>
      </c>
      <c r="N38" s="5" t="str">
        <f t="shared" si="2"/>
        <v>Rattrapage</v>
      </c>
    </row>
    <row r="39" spans="1:14" ht="13.5" customHeight="1">
      <c r="A39" s="6">
        <v>27</v>
      </c>
      <c r="B39" s="33" t="s">
        <v>182</v>
      </c>
      <c r="C39" s="18" t="s">
        <v>183</v>
      </c>
      <c r="D39" s="19" t="s">
        <v>184</v>
      </c>
      <c r="E39" s="75" t="s">
        <v>185</v>
      </c>
      <c r="F39" s="76" t="s">
        <v>186</v>
      </c>
      <c r="G39" s="80" t="s">
        <v>86</v>
      </c>
      <c r="H39" s="2">
        <f>'PVS1-AP'!X39</f>
        <v>9.0416666666666661</v>
      </c>
      <c r="I39" s="1">
        <f>'PVS1-AP'!Y39</f>
        <v>12</v>
      </c>
      <c r="J39" s="2">
        <f>'PVS2-AP'!U39</f>
        <v>8.7336666666666662</v>
      </c>
      <c r="K39" s="1">
        <f>'PVS2-AP'!V39</f>
        <v>18</v>
      </c>
      <c r="L39" s="3">
        <f t="shared" si="0"/>
        <v>8.8876666666666662</v>
      </c>
      <c r="M39" s="4">
        <f t="shared" si="1"/>
        <v>30</v>
      </c>
      <c r="N39" s="5" t="str">
        <f t="shared" si="2"/>
        <v>Rattrapage</v>
      </c>
    </row>
    <row r="40" spans="1:14" ht="13.5" customHeight="1">
      <c r="A40" s="6">
        <v>28</v>
      </c>
      <c r="B40" s="28">
        <v>123003046</v>
      </c>
      <c r="C40" s="18" t="s">
        <v>187</v>
      </c>
      <c r="D40" s="19" t="s">
        <v>188</v>
      </c>
      <c r="E40" s="75" t="s">
        <v>189</v>
      </c>
      <c r="F40" s="76" t="s">
        <v>98</v>
      </c>
      <c r="G40" s="80" t="s">
        <v>146</v>
      </c>
      <c r="H40" s="2">
        <f>'PVS1-AP'!X40</f>
        <v>9.4833333333333325</v>
      </c>
      <c r="I40" s="1">
        <f>'PVS1-AP'!Y40</f>
        <v>18</v>
      </c>
      <c r="J40" s="2">
        <f>'PVS2-AP'!U40</f>
        <v>9.83912962962963</v>
      </c>
      <c r="K40" s="1">
        <f>'PVS2-AP'!V40</f>
        <v>18</v>
      </c>
      <c r="L40" s="3">
        <f t="shared" si="0"/>
        <v>9.6612314814814813</v>
      </c>
      <c r="M40" s="4">
        <f t="shared" si="1"/>
        <v>36</v>
      </c>
      <c r="N40" s="5" t="str">
        <f t="shared" si="2"/>
        <v>Rattrapage</v>
      </c>
    </row>
    <row r="41" spans="1:14" ht="13.5" customHeight="1">
      <c r="A41" s="6">
        <v>29</v>
      </c>
      <c r="B41" s="13" t="s">
        <v>190</v>
      </c>
      <c r="C41" s="14" t="s">
        <v>191</v>
      </c>
      <c r="D41" s="15" t="s">
        <v>192</v>
      </c>
      <c r="E41" s="72" t="s">
        <v>193</v>
      </c>
      <c r="F41" s="76" t="s">
        <v>98</v>
      </c>
      <c r="G41" s="16" t="s">
        <v>194</v>
      </c>
      <c r="H41" s="2">
        <f>'PVS1-AP'!X41</f>
        <v>7.246666666666667</v>
      </c>
      <c r="I41" s="1">
        <f>'PVS1-AP'!Y41</f>
        <v>12</v>
      </c>
      <c r="J41" s="2">
        <f>'PVS2-AP'!U41</f>
        <v>9.3673333333333328</v>
      </c>
      <c r="K41" s="1">
        <f>'PVS2-AP'!V41</f>
        <v>24</v>
      </c>
      <c r="L41" s="3">
        <f t="shared" si="0"/>
        <v>8.3070000000000004</v>
      </c>
      <c r="M41" s="4">
        <f t="shared" si="1"/>
        <v>36</v>
      </c>
      <c r="N41" s="5" t="str">
        <f t="shared" si="2"/>
        <v>Rattrapage</v>
      </c>
    </row>
    <row r="42" spans="1:14" ht="13.5" customHeight="1">
      <c r="A42" s="6">
        <v>30</v>
      </c>
      <c r="B42" s="17" t="s">
        <v>195</v>
      </c>
      <c r="C42" s="18" t="s">
        <v>196</v>
      </c>
      <c r="D42" s="19" t="s">
        <v>197</v>
      </c>
      <c r="E42" s="75" t="s">
        <v>198</v>
      </c>
      <c r="F42" s="76" t="s">
        <v>199</v>
      </c>
      <c r="G42" s="79" t="s">
        <v>77</v>
      </c>
      <c r="H42" s="2">
        <f>'PVS1-AP'!X42</f>
        <v>9.4053333333333349</v>
      </c>
      <c r="I42" s="1">
        <f>'PVS1-AP'!Y42</f>
        <v>18</v>
      </c>
      <c r="J42" s="2">
        <f>'PVS2-AP'!U42</f>
        <v>9.2333333333333325</v>
      </c>
      <c r="K42" s="1">
        <f>'PVS2-AP'!V42</f>
        <v>18</v>
      </c>
      <c r="L42" s="3">
        <f t="shared" si="0"/>
        <v>9.3193333333333328</v>
      </c>
      <c r="M42" s="4">
        <f t="shared" si="1"/>
        <v>36</v>
      </c>
      <c r="N42" s="5" t="str">
        <f t="shared" si="2"/>
        <v>Rattrapage</v>
      </c>
    </row>
    <row r="43" spans="1:14" ht="13.5" customHeight="1">
      <c r="A43" s="6">
        <v>31</v>
      </c>
      <c r="B43" s="17" t="s">
        <v>200</v>
      </c>
      <c r="C43" s="18" t="s">
        <v>201</v>
      </c>
      <c r="D43" s="19" t="s">
        <v>202</v>
      </c>
      <c r="E43" s="75" t="s">
        <v>203</v>
      </c>
      <c r="F43" s="76" t="s">
        <v>93</v>
      </c>
      <c r="G43" s="79" t="s">
        <v>77</v>
      </c>
      <c r="H43" s="2">
        <f>'PVS1-AP'!X43</f>
        <v>8.4386666666666663</v>
      </c>
      <c r="I43" s="1">
        <f>'PVS1-AP'!Y43</f>
        <v>12</v>
      </c>
      <c r="J43" s="2">
        <f>'PVS2-AP'!U43</f>
        <v>9.8201388888888879</v>
      </c>
      <c r="K43" s="1">
        <f>'PVS2-AP'!V43</f>
        <v>24</v>
      </c>
      <c r="L43" s="3">
        <f t="shared" si="0"/>
        <v>9.1294027777777771</v>
      </c>
      <c r="M43" s="4">
        <f t="shared" si="1"/>
        <v>36</v>
      </c>
      <c r="N43" s="5" t="str">
        <f t="shared" si="2"/>
        <v>Rattrapage</v>
      </c>
    </row>
    <row r="44" spans="1:14" ht="13.5" customHeight="1">
      <c r="A44" s="6">
        <v>32</v>
      </c>
      <c r="B44" s="13" t="s">
        <v>204</v>
      </c>
      <c r="C44" s="14" t="s">
        <v>205</v>
      </c>
      <c r="D44" s="15" t="s">
        <v>74</v>
      </c>
      <c r="E44" s="72" t="s">
        <v>206</v>
      </c>
      <c r="F44" s="76" t="s">
        <v>76</v>
      </c>
      <c r="G44" s="79" t="s">
        <v>77</v>
      </c>
      <c r="H44" s="2">
        <f>'PVS1-AP'!X44</f>
        <v>8.8333333333333339</v>
      </c>
      <c r="I44" s="1">
        <f>'PVS1-AP'!Y44</f>
        <v>18</v>
      </c>
      <c r="J44" s="2">
        <f>'PVS2-AP'!U44</f>
        <v>7.5001249999999997</v>
      </c>
      <c r="K44" s="1">
        <f>'PVS2-AP'!V44</f>
        <v>12</v>
      </c>
      <c r="L44" s="3">
        <f t="shared" si="0"/>
        <v>8.1667291666666664</v>
      </c>
      <c r="M44" s="4">
        <f t="shared" si="1"/>
        <v>30</v>
      </c>
      <c r="N44" s="5" t="str">
        <f t="shared" si="2"/>
        <v>Rattrapage</v>
      </c>
    </row>
    <row r="45" spans="1:14" ht="13.5" customHeight="1">
      <c r="A45" s="6">
        <v>33</v>
      </c>
      <c r="B45" s="28">
        <v>123015012</v>
      </c>
      <c r="C45" s="18" t="s">
        <v>207</v>
      </c>
      <c r="D45" s="19" t="s">
        <v>84</v>
      </c>
      <c r="E45" s="75" t="s">
        <v>208</v>
      </c>
      <c r="F45" s="76" t="s">
        <v>110</v>
      </c>
      <c r="G45" s="22" t="s">
        <v>209</v>
      </c>
      <c r="H45" s="2">
        <f>'PVS1-AP'!X45</f>
        <v>7.3777777777777782</v>
      </c>
      <c r="I45" s="1">
        <f>'PVS1-AP'!Y45</f>
        <v>12</v>
      </c>
      <c r="J45" s="2">
        <f>'PVS2-AP'!U45</f>
        <v>9.0819444444444439</v>
      </c>
      <c r="K45" s="1">
        <f>'PVS2-AP'!V45</f>
        <v>18</v>
      </c>
      <c r="L45" s="3">
        <f t="shared" si="0"/>
        <v>8.2298611111111111</v>
      </c>
      <c r="M45" s="4">
        <f t="shared" si="1"/>
        <v>30</v>
      </c>
      <c r="N45" s="5" t="str">
        <f t="shared" si="2"/>
        <v>Rattrapage</v>
      </c>
    </row>
    <row r="46" spans="1:14" ht="13.5" customHeight="1">
      <c r="A46" s="6">
        <v>34</v>
      </c>
      <c r="B46" s="28">
        <v>123009859</v>
      </c>
      <c r="C46" s="18" t="s">
        <v>210</v>
      </c>
      <c r="D46" s="19" t="s">
        <v>211</v>
      </c>
      <c r="E46" s="75" t="s">
        <v>212</v>
      </c>
      <c r="F46" s="76" t="s">
        <v>70</v>
      </c>
      <c r="G46" s="16" t="s">
        <v>121</v>
      </c>
      <c r="H46" s="2">
        <f>'PVS1-AP'!X46</f>
        <v>9.6333333333333329</v>
      </c>
      <c r="I46" s="1">
        <f>'PVS1-AP'!Y46</f>
        <v>18</v>
      </c>
      <c r="J46" s="2">
        <f>'PVS2-AP'!U46</f>
        <v>9.3886666666666656</v>
      </c>
      <c r="K46" s="1">
        <f>'PVS2-AP'!V46</f>
        <v>24</v>
      </c>
      <c r="L46" s="3">
        <f t="shared" si="0"/>
        <v>9.5109999999999992</v>
      </c>
      <c r="M46" s="4">
        <f t="shared" si="1"/>
        <v>42</v>
      </c>
      <c r="N46" s="5" t="str">
        <f t="shared" si="2"/>
        <v>Rattrapage</v>
      </c>
    </row>
    <row r="47" spans="1:14" ht="13.5" customHeight="1">
      <c r="A47" s="6">
        <v>35</v>
      </c>
      <c r="B47" s="13" t="s">
        <v>213</v>
      </c>
      <c r="C47" s="14" t="s">
        <v>214</v>
      </c>
      <c r="D47" s="15" t="s">
        <v>215</v>
      </c>
      <c r="E47" s="72" t="s">
        <v>216</v>
      </c>
      <c r="F47" s="76" t="s">
        <v>110</v>
      </c>
      <c r="G47" s="16" t="s">
        <v>121</v>
      </c>
      <c r="H47" s="2">
        <f>'PVS1-AP'!X47</f>
        <v>8.4580000000000002</v>
      </c>
      <c r="I47" s="1">
        <f>'PVS1-AP'!Y47</f>
        <v>18</v>
      </c>
      <c r="J47" s="2">
        <f>'PVS2-AP'!U47</f>
        <v>8.8874999999999993</v>
      </c>
      <c r="K47" s="1">
        <f>'PVS2-AP'!V47</f>
        <v>12</v>
      </c>
      <c r="L47" s="3">
        <f t="shared" si="0"/>
        <v>8.6727500000000006</v>
      </c>
      <c r="M47" s="4">
        <f t="shared" si="1"/>
        <v>30</v>
      </c>
      <c r="N47" s="5" t="str">
        <f t="shared" si="2"/>
        <v>Rattrapage</v>
      </c>
    </row>
    <row r="48" spans="1:14" ht="13.5" customHeight="1">
      <c r="A48" s="6">
        <v>36</v>
      </c>
      <c r="B48" s="13" t="s">
        <v>217</v>
      </c>
      <c r="C48" s="14" t="s">
        <v>218</v>
      </c>
      <c r="D48" s="15" t="s">
        <v>219</v>
      </c>
      <c r="E48" s="72" t="s">
        <v>220</v>
      </c>
      <c r="F48" s="76" t="s">
        <v>110</v>
      </c>
      <c r="G48" s="77" t="s">
        <v>221</v>
      </c>
      <c r="H48" s="2">
        <f>'PVS1-AP'!X48</f>
        <v>8.8113333333333337</v>
      </c>
      <c r="I48" s="1">
        <f>'PVS1-AP'!Y48</f>
        <v>12</v>
      </c>
      <c r="J48" s="2">
        <f>'PVS2-AP'!U48</f>
        <v>8.4481666666666673</v>
      </c>
      <c r="K48" s="1">
        <f>'PVS2-AP'!V48</f>
        <v>18</v>
      </c>
      <c r="L48" s="3">
        <f t="shared" si="0"/>
        <v>8.6297500000000014</v>
      </c>
      <c r="M48" s="4">
        <f t="shared" si="1"/>
        <v>30</v>
      </c>
      <c r="N48" s="5" t="str">
        <f t="shared" si="2"/>
        <v>Rattrapage</v>
      </c>
    </row>
    <row r="49" spans="1:14" ht="13.5" customHeight="1">
      <c r="A49" s="6">
        <v>37</v>
      </c>
      <c r="B49" s="28" t="s">
        <v>222</v>
      </c>
      <c r="C49" s="18" t="s">
        <v>223</v>
      </c>
      <c r="D49" s="19" t="s">
        <v>143</v>
      </c>
      <c r="E49" s="75" t="s">
        <v>224</v>
      </c>
      <c r="F49" s="76" t="s">
        <v>110</v>
      </c>
      <c r="G49" s="16" t="s">
        <v>121</v>
      </c>
      <c r="H49" s="2">
        <f>'PVS1-AP'!X49</f>
        <v>8.2713333333333328</v>
      </c>
      <c r="I49" s="1">
        <f>'PVS1-AP'!Y49</f>
        <v>12</v>
      </c>
      <c r="J49" s="2">
        <f>'PVS2-AP'!U49</f>
        <v>7.8788333333333336</v>
      </c>
      <c r="K49" s="1">
        <f>'PVS2-AP'!V49</f>
        <v>18</v>
      </c>
      <c r="L49" s="3">
        <f t="shared" si="0"/>
        <v>8.0750833333333336</v>
      </c>
      <c r="M49" s="4">
        <f t="shared" si="1"/>
        <v>30</v>
      </c>
      <c r="N49" s="5" t="str">
        <f t="shared" si="2"/>
        <v>Rattrapage</v>
      </c>
    </row>
    <row r="50" spans="1:14" ht="13.5" customHeight="1">
      <c r="A50" s="6">
        <v>38</v>
      </c>
      <c r="B50" s="28">
        <v>123006046</v>
      </c>
      <c r="C50" s="18" t="s">
        <v>225</v>
      </c>
      <c r="D50" s="19" t="s">
        <v>226</v>
      </c>
      <c r="E50" s="75" t="s">
        <v>227</v>
      </c>
      <c r="F50" s="76" t="s">
        <v>76</v>
      </c>
      <c r="G50" s="80" t="s">
        <v>86</v>
      </c>
      <c r="H50" s="2">
        <f>'PVS1-AP'!X50</f>
        <v>9.8888888888888893</v>
      </c>
      <c r="I50" s="1">
        <f>'PVS1-AP'!Y50</f>
        <v>18</v>
      </c>
      <c r="J50" s="2">
        <f>'PVS2-AP'!U50</f>
        <v>8.8791666666666664</v>
      </c>
      <c r="K50" s="1">
        <f>'PVS2-AP'!V50</f>
        <v>18</v>
      </c>
      <c r="L50" s="3">
        <f t="shared" si="0"/>
        <v>9.3840277777777779</v>
      </c>
      <c r="M50" s="4">
        <f t="shared" si="1"/>
        <v>36</v>
      </c>
      <c r="N50" s="5" t="str">
        <f t="shared" si="2"/>
        <v>Rattrapage</v>
      </c>
    </row>
    <row r="51" spans="1:14" ht="13.5" customHeight="1">
      <c r="A51" s="6">
        <v>39</v>
      </c>
      <c r="B51" s="13" t="s">
        <v>228</v>
      </c>
      <c r="C51" s="14" t="s">
        <v>225</v>
      </c>
      <c r="D51" s="15" t="s">
        <v>229</v>
      </c>
      <c r="E51" s="72" t="s">
        <v>230</v>
      </c>
      <c r="F51" s="76" t="s">
        <v>76</v>
      </c>
      <c r="G51" s="77" t="s">
        <v>71</v>
      </c>
      <c r="H51" s="2">
        <f>'PVS1-AP'!X51</f>
        <v>8.2826666666666675</v>
      </c>
      <c r="I51" s="1">
        <f>'PVS1-AP'!Y51</f>
        <v>18</v>
      </c>
      <c r="J51" s="2">
        <f>'PVS2-AP'!U51</f>
        <v>8.0791666666666675</v>
      </c>
      <c r="K51" s="1">
        <f>'PVS2-AP'!V51</f>
        <v>18</v>
      </c>
      <c r="L51" s="3">
        <f t="shared" si="0"/>
        <v>8.1809166666666684</v>
      </c>
      <c r="M51" s="4">
        <f t="shared" si="1"/>
        <v>36</v>
      </c>
      <c r="N51" s="5" t="str">
        <f t="shared" si="2"/>
        <v>Rattrapage</v>
      </c>
    </row>
    <row r="52" spans="1:14" ht="13.5" customHeight="1">
      <c r="A52" s="6">
        <v>40</v>
      </c>
      <c r="B52" s="17" t="s">
        <v>231</v>
      </c>
      <c r="C52" s="18" t="s">
        <v>232</v>
      </c>
      <c r="D52" s="19" t="s">
        <v>233</v>
      </c>
      <c r="E52" s="75" t="s">
        <v>234</v>
      </c>
      <c r="F52" s="76" t="s">
        <v>235</v>
      </c>
      <c r="G52" s="22" t="s">
        <v>209</v>
      </c>
      <c r="H52" s="2">
        <f>'PVS1-AP'!X52</f>
        <v>8.9085000000000001</v>
      </c>
      <c r="I52" s="1">
        <f>'PVS1-AP'!Y52</f>
        <v>18</v>
      </c>
      <c r="J52" s="2">
        <f>'PVS2-AP'!U52</f>
        <v>8.3858333333333324</v>
      </c>
      <c r="K52" s="1">
        <f>'PVS2-AP'!V52</f>
        <v>12</v>
      </c>
      <c r="L52" s="3">
        <f t="shared" si="0"/>
        <v>8.6471666666666671</v>
      </c>
      <c r="M52" s="4">
        <f t="shared" si="1"/>
        <v>30</v>
      </c>
      <c r="N52" s="5" t="str">
        <f t="shared" si="2"/>
        <v>Rattrapage</v>
      </c>
    </row>
    <row r="53" spans="1:14" ht="13.5" customHeight="1">
      <c r="A53" s="6">
        <v>41</v>
      </c>
      <c r="B53" s="13" t="s">
        <v>236</v>
      </c>
      <c r="C53" s="14" t="s">
        <v>237</v>
      </c>
      <c r="D53" s="15" t="s">
        <v>238</v>
      </c>
      <c r="E53" s="72" t="s">
        <v>239</v>
      </c>
      <c r="F53" s="76" t="s">
        <v>240</v>
      </c>
      <c r="G53" s="24" t="s">
        <v>241</v>
      </c>
      <c r="H53" s="2">
        <f>'PVS1-AP'!X53</f>
        <v>9.777333333333333</v>
      </c>
      <c r="I53" s="1">
        <f>'PVS1-AP'!Y53</f>
        <v>18</v>
      </c>
      <c r="J53" s="2">
        <f>'PVS2-AP'!U53</f>
        <v>9.2280000000000015</v>
      </c>
      <c r="K53" s="1">
        <f>'PVS2-AP'!V53</f>
        <v>18</v>
      </c>
      <c r="L53" s="3">
        <f t="shared" si="0"/>
        <v>9.5026666666666664</v>
      </c>
      <c r="M53" s="4">
        <f t="shared" si="1"/>
        <v>36</v>
      </c>
      <c r="N53" s="5" t="str">
        <f t="shared" si="2"/>
        <v>Rattrapage</v>
      </c>
    </row>
    <row r="54" spans="1:14" ht="13.5" customHeight="1">
      <c r="A54" s="6">
        <v>42</v>
      </c>
      <c r="B54" s="28" t="s">
        <v>242</v>
      </c>
      <c r="C54" s="18" t="s">
        <v>243</v>
      </c>
      <c r="D54" s="19" t="s">
        <v>244</v>
      </c>
      <c r="E54" s="75" t="s">
        <v>245</v>
      </c>
      <c r="F54" s="76" t="s">
        <v>98</v>
      </c>
      <c r="G54" s="86" t="s">
        <v>111</v>
      </c>
      <c r="H54" s="2">
        <f>'PVS1-AP'!X54</f>
        <v>9.75</v>
      </c>
      <c r="I54" s="1">
        <f>'PVS1-AP'!Y54</f>
        <v>24</v>
      </c>
      <c r="J54" s="2">
        <f>'PVS2-AP'!U54</f>
        <v>9.714833333333333</v>
      </c>
      <c r="K54" s="1">
        <f>'PVS2-AP'!V54</f>
        <v>18</v>
      </c>
      <c r="L54" s="3">
        <f t="shared" si="0"/>
        <v>9.7324166666666656</v>
      </c>
      <c r="M54" s="4">
        <f t="shared" si="1"/>
        <v>42</v>
      </c>
      <c r="N54" s="5" t="str">
        <f t="shared" si="2"/>
        <v>Rattrapage</v>
      </c>
    </row>
    <row r="55" spans="1:14" ht="13.5" customHeight="1">
      <c r="A55" s="6">
        <v>43</v>
      </c>
      <c r="B55" s="28" t="s">
        <v>246</v>
      </c>
      <c r="C55" s="18" t="s">
        <v>247</v>
      </c>
      <c r="D55" s="19" t="s">
        <v>248</v>
      </c>
      <c r="E55" s="75" t="s">
        <v>249</v>
      </c>
      <c r="F55" s="76" t="s">
        <v>110</v>
      </c>
      <c r="G55" s="77" t="s">
        <v>71</v>
      </c>
      <c r="H55" s="2">
        <f>'PVS1-AP'!X55</f>
        <v>8.6620000000000008</v>
      </c>
      <c r="I55" s="1">
        <f>'PVS1-AP'!Y55</f>
        <v>12</v>
      </c>
      <c r="J55" s="2">
        <f>'PVS2-AP'!U55</f>
        <v>9.4752499999999973</v>
      </c>
      <c r="K55" s="1">
        <f>'PVS2-AP'!V55</f>
        <v>18</v>
      </c>
      <c r="L55" s="3">
        <f t="shared" si="0"/>
        <v>9.068624999999999</v>
      </c>
      <c r="M55" s="4">
        <f t="shared" si="1"/>
        <v>30</v>
      </c>
      <c r="N55" s="5" t="str">
        <f t="shared" si="2"/>
        <v>Rattrapage</v>
      </c>
    </row>
    <row r="56" spans="1:14" ht="13.5" customHeight="1">
      <c r="A56" s="6">
        <v>44</v>
      </c>
      <c r="B56" s="17" t="s">
        <v>250</v>
      </c>
      <c r="C56" s="18" t="s">
        <v>251</v>
      </c>
      <c r="D56" s="19" t="s">
        <v>151</v>
      </c>
      <c r="E56" s="75" t="s">
        <v>252</v>
      </c>
      <c r="F56" s="76" t="s">
        <v>93</v>
      </c>
      <c r="G56" s="80" t="s">
        <v>146</v>
      </c>
      <c r="H56" s="2">
        <f>'PVS1-AP'!X56</f>
        <v>8.1166666666666671</v>
      </c>
      <c r="I56" s="1">
        <f>'PVS1-AP'!Y56</f>
        <v>12</v>
      </c>
      <c r="J56" s="2">
        <f>'PVS2-AP'!U56</f>
        <v>7.2657222222222222</v>
      </c>
      <c r="K56" s="1">
        <f>'PVS2-AP'!V56</f>
        <v>18</v>
      </c>
      <c r="L56" s="3">
        <f t="shared" si="0"/>
        <v>7.6911944444444451</v>
      </c>
      <c r="M56" s="4">
        <f t="shared" si="1"/>
        <v>30</v>
      </c>
      <c r="N56" s="5" t="str">
        <f t="shared" si="2"/>
        <v>Rattrapage</v>
      </c>
    </row>
    <row r="57" spans="1:14" ht="13.5" customHeight="1">
      <c r="A57" s="6">
        <v>45</v>
      </c>
      <c r="B57" s="13" t="s">
        <v>253</v>
      </c>
      <c r="C57" s="14" t="s">
        <v>254</v>
      </c>
      <c r="D57" s="15" t="s">
        <v>255</v>
      </c>
      <c r="E57" s="72" t="s">
        <v>256</v>
      </c>
      <c r="F57" s="76" t="s">
        <v>93</v>
      </c>
      <c r="G57" s="80" t="s">
        <v>257</v>
      </c>
      <c r="H57" s="2">
        <f>'PVS1-AP'!X57</f>
        <v>9.3166666666666664</v>
      </c>
      <c r="I57" s="1">
        <f>'PVS1-AP'!Y57</f>
        <v>12</v>
      </c>
      <c r="J57" s="2">
        <f>'PVS2-AP'!U57</f>
        <v>9.3531666666666684</v>
      </c>
      <c r="K57" s="1">
        <f>'PVS2-AP'!V57</f>
        <v>24</v>
      </c>
      <c r="L57" s="3">
        <f t="shared" si="0"/>
        <v>9.3349166666666683</v>
      </c>
      <c r="M57" s="4">
        <f t="shared" si="1"/>
        <v>36</v>
      </c>
      <c r="N57" s="5" t="str">
        <f t="shared" si="2"/>
        <v>Rattrapage</v>
      </c>
    </row>
    <row r="58" spans="1:14" ht="13.5" customHeight="1">
      <c r="A58" s="6">
        <v>46</v>
      </c>
      <c r="B58" s="17">
        <v>123012083</v>
      </c>
      <c r="C58" s="18" t="s">
        <v>258</v>
      </c>
      <c r="D58" s="19" t="s">
        <v>259</v>
      </c>
      <c r="E58" s="75" t="s">
        <v>260</v>
      </c>
      <c r="F58" s="76" t="s">
        <v>261</v>
      </c>
      <c r="G58" s="77" t="s">
        <v>221</v>
      </c>
      <c r="H58" s="2">
        <f>'PVS1-AP'!X58</f>
        <v>8.9919999999999991</v>
      </c>
      <c r="I58" s="1">
        <f>'PVS1-AP'!Y58</f>
        <v>18</v>
      </c>
      <c r="J58" s="2">
        <f>'PVS2-AP'!U58</f>
        <v>8.7604166666666661</v>
      </c>
      <c r="K58" s="1">
        <f>'PVS2-AP'!V58</f>
        <v>12</v>
      </c>
      <c r="L58" s="3">
        <f t="shared" si="0"/>
        <v>8.8762083333333326</v>
      </c>
      <c r="M58" s="4">
        <f t="shared" si="1"/>
        <v>30</v>
      </c>
      <c r="N58" s="5" t="str">
        <f t="shared" si="2"/>
        <v>Rattrapage</v>
      </c>
    </row>
    <row r="59" spans="1:14" ht="13.5" customHeight="1">
      <c r="A59" s="6">
        <v>47</v>
      </c>
      <c r="B59" s="28">
        <v>123020144</v>
      </c>
      <c r="C59" s="18" t="s">
        <v>262</v>
      </c>
      <c r="D59" s="19" t="s">
        <v>263</v>
      </c>
      <c r="E59" s="75" t="s">
        <v>264</v>
      </c>
      <c r="F59" s="76" t="s">
        <v>265</v>
      </c>
      <c r="G59" s="80" t="s">
        <v>266</v>
      </c>
      <c r="H59" s="2">
        <f>'PVS1-AP'!X59</f>
        <v>7.366888888888889</v>
      </c>
      <c r="I59" s="1">
        <f>'PVS1-AP'!Y59</f>
        <v>12</v>
      </c>
      <c r="J59" s="2">
        <f>'PVS2-AP'!U59</f>
        <v>8.9502222222222212</v>
      </c>
      <c r="K59" s="1">
        <f>'PVS2-AP'!V59</f>
        <v>18</v>
      </c>
      <c r="L59" s="3">
        <f t="shared" si="0"/>
        <v>8.1585555555555551</v>
      </c>
      <c r="M59" s="4">
        <f t="shared" si="1"/>
        <v>30</v>
      </c>
      <c r="N59" s="5" t="str">
        <f t="shared" si="2"/>
        <v>Rattrapage</v>
      </c>
    </row>
    <row r="60" spans="1:14" ht="13.5" customHeight="1">
      <c r="A60" s="6">
        <v>48</v>
      </c>
      <c r="B60" s="17">
        <v>123016444</v>
      </c>
      <c r="C60" s="18" t="s">
        <v>267</v>
      </c>
      <c r="D60" s="19" t="s">
        <v>268</v>
      </c>
      <c r="E60" s="75" t="s">
        <v>269</v>
      </c>
      <c r="F60" s="76" t="s">
        <v>110</v>
      </c>
      <c r="G60" s="88" t="s">
        <v>77</v>
      </c>
      <c r="H60" s="2">
        <f>'PVS1-AP'!X60</f>
        <v>8.9879999999999995</v>
      </c>
      <c r="I60" s="1">
        <f>'PVS1-AP'!Y60</f>
        <v>18</v>
      </c>
      <c r="J60" s="2">
        <f>'PVS2-AP'!U60</f>
        <v>9.8333333333333339</v>
      </c>
      <c r="K60" s="1">
        <f>'PVS2-AP'!V60</f>
        <v>18</v>
      </c>
      <c r="L60" s="3">
        <f t="shared" si="0"/>
        <v>9.4106666666666676</v>
      </c>
      <c r="M60" s="4">
        <f t="shared" si="1"/>
        <v>36</v>
      </c>
      <c r="N60" s="5" t="str">
        <f t="shared" si="2"/>
        <v>Rattrapage</v>
      </c>
    </row>
    <row r="61" spans="1:14" ht="13.5" customHeight="1">
      <c r="A61" s="6">
        <v>49</v>
      </c>
      <c r="B61" s="81" t="s">
        <v>270</v>
      </c>
      <c r="C61" s="14" t="s">
        <v>271</v>
      </c>
      <c r="D61" s="15" t="s">
        <v>272</v>
      </c>
      <c r="E61" s="74">
        <v>32235</v>
      </c>
      <c r="F61" s="82" t="s">
        <v>199</v>
      </c>
      <c r="G61" s="20" t="s">
        <v>266</v>
      </c>
      <c r="H61" s="2">
        <f>'PVS1-AP'!X61</f>
        <v>7.575333333333333</v>
      </c>
      <c r="I61" s="1">
        <f>'PVS1-AP'!Y61</f>
        <v>18</v>
      </c>
      <c r="J61" s="2">
        <f>'PVS2-AP'!U61</f>
        <v>8.7708333333333339</v>
      </c>
      <c r="K61" s="1">
        <f>'PVS2-AP'!V61</f>
        <v>18</v>
      </c>
      <c r="L61" s="3">
        <f t="shared" si="0"/>
        <v>8.1730833333333344</v>
      </c>
      <c r="M61" s="4">
        <f t="shared" si="1"/>
        <v>36</v>
      </c>
      <c r="N61" s="5" t="str">
        <f t="shared" si="2"/>
        <v>Rattrapage</v>
      </c>
    </row>
    <row r="62" spans="1:14" ht="13.5" customHeight="1">
      <c r="A62" s="6">
        <v>50</v>
      </c>
      <c r="B62" s="17">
        <v>123012055</v>
      </c>
      <c r="C62" s="18" t="s">
        <v>273</v>
      </c>
      <c r="D62" s="19" t="s">
        <v>272</v>
      </c>
      <c r="E62" s="75" t="s">
        <v>274</v>
      </c>
      <c r="F62" s="76" t="s">
        <v>275</v>
      </c>
      <c r="G62" s="89" t="s">
        <v>71</v>
      </c>
      <c r="H62" s="2">
        <f>'PVS1-AP'!X62</f>
        <v>7.2656666666666672</v>
      </c>
      <c r="I62" s="1">
        <f>'PVS1-AP'!Y62</f>
        <v>12</v>
      </c>
      <c r="J62" s="2">
        <f>'PVS2-AP'!U62</f>
        <v>7.666666666666667</v>
      </c>
      <c r="K62" s="1">
        <f>'PVS2-AP'!V62</f>
        <v>18</v>
      </c>
      <c r="L62" s="3">
        <f t="shared" si="0"/>
        <v>7.4661666666666671</v>
      </c>
      <c r="M62" s="4">
        <f t="shared" si="1"/>
        <v>30</v>
      </c>
      <c r="N62" s="5" t="str">
        <f t="shared" si="2"/>
        <v>Rattrapage</v>
      </c>
    </row>
    <row r="63" spans="1:14" ht="13.5" customHeight="1">
      <c r="A63" s="6">
        <v>51</v>
      </c>
      <c r="B63" s="17" t="s">
        <v>276</v>
      </c>
      <c r="C63" s="18" t="s">
        <v>277</v>
      </c>
      <c r="D63" s="19" t="s">
        <v>278</v>
      </c>
      <c r="E63" s="75" t="s">
        <v>279</v>
      </c>
      <c r="F63" s="76" t="s">
        <v>280</v>
      </c>
      <c r="G63" s="90" t="s">
        <v>146</v>
      </c>
      <c r="H63" s="2">
        <f>'PVS1-AP'!X63</f>
        <v>7.7729999999999997</v>
      </c>
      <c r="I63" s="1">
        <f>'PVS1-AP'!Y63</f>
        <v>18</v>
      </c>
      <c r="J63" s="2">
        <f>'PVS2-AP'!U63</f>
        <v>8.2689791666666661</v>
      </c>
      <c r="K63" s="1">
        <f>'PVS2-AP'!V63</f>
        <v>12</v>
      </c>
      <c r="L63" s="3">
        <f t="shared" si="0"/>
        <v>8.020989583333332</v>
      </c>
      <c r="M63" s="4">
        <f t="shared" si="1"/>
        <v>30</v>
      </c>
      <c r="N63" s="5" t="str">
        <f t="shared" si="2"/>
        <v>Rattrapage</v>
      </c>
    </row>
    <row r="64" spans="1:14" ht="13.5" customHeight="1">
      <c r="A64" s="6">
        <v>52</v>
      </c>
      <c r="B64" s="17">
        <v>123012890</v>
      </c>
      <c r="C64" s="18" t="s">
        <v>281</v>
      </c>
      <c r="D64" s="19" t="s">
        <v>282</v>
      </c>
      <c r="E64" s="75" t="s">
        <v>283</v>
      </c>
      <c r="F64" s="76" t="s">
        <v>284</v>
      </c>
      <c r="G64" s="86" t="s">
        <v>111</v>
      </c>
      <c r="H64" s="2">
        <f>'PVS1-AP'!X64</f>
        <v>8.2138888888888903</v>
      </c>
      <c r="I64" s="1">
        <f>'PVS1-AP'!Y64</f>
        <v>12</v>
      </c>
      <c r="J64" s="2">
        <f>'PVS2-AP'!U64</f>
        <v>9.5662222222222226</v>
      </c>
      <c r="K64" s="1">
        <f>'PVS2-AP'!V64</f>
        <v>18</v>
      </c>
      <c r="L64" s="3">
        <f t="shared" si="0"/>
        <v>8.8900555555555556</v>
      </c>
      <c r="M64" s="4">
        <f t="shared" si="1"/>
        <v>30</v>
      </c>
      <c r="N64" s="5" t="str">
        <f t="shared" si="2"/>
        <v>Rattrapage</v>
      </c>
    </row>
    <row r="65" spans="1:14" ht="13.5" customHeight="1">
      <c r="A65" s="6">
        <v>53</v>
      </c>
      <c r="B65" s="28">
        <v>123009823</v>
      </c>
      <c r="C65" s="18" t="s">
        <v>285</v>
      </c>
      <c r="D65" s="19" t="s">
        <v>286</v>
      </c>
      <c r="E65" s="75" t="s">
        <v>287</v>
      </c>
      <c r="F65" s="76" t="s">
        <v>70</v>
      </c>
      <c r="G65" s="87" t="s">
        <v>116</v>
      </c>
      <c r="H65" s="2">
        <f>'PVS1-AP'!X65</f>
        <v>8.180777777777779</v>
      </c>
      <c r="I65" s="1">
        <f>'PVS1-AP'!Y65</f>
        <v>12</v>
      </c>
      <c r="J65" s="2">
        <f>'PVS2-AP'!U65</f>
        <v>8.3856666666666673</v>
      </c>
      <c r="K65" s="1">
        <f>'PVS2-AP'!V65</f>
        <v>18</v>
      </c>
      <c r="L65" s="3">
        <f t="shared" si="0"/>
        <v>8.2832222222222232</v>
      </c>
      <c r="M65" s="4">
        <f t="shared" si="1"/>
        <v>30</v>
      </c>
      <c r="N65" s="5" t="str">
        <f t="shared" si="2"/>
        <v>Rattrapage</v>
      </c>
    </row>
    <row r="66" spans="1:14" ht="13.5" customHeight="1">
      <c r="A66" s="6">
        <v>54</v>
      </c>
      <c r="B66" s="17" t="s">
        <v>288</v>
      </c>
      <c r="C66" s="18" t="s">
        <v>289</v>
      </c>
      <c r="D66" s="19" t="s">
        <v>290</v>
      </c>
      <c r="E66" s="75" t="s">
        <v>291</v>
      </c>
      <c r="F66" s="76" t="s">
        <v>292</v>
      </c>
      <c r="G66" s="80" t="s">
        <v>266</v>
      </c>
      <c r="H66" s="2">
        <f>'PVS1-AP'!X66</f>
        <v>9.8339999999999996</v>
      </c>
      <c r="I66" s="1">
        <f>'PVS1-AP'!Y66</f>
        <v>18</v>
      </c>
      <c r="J66" s="2">
        <f>'PVS2-AP'!U66</f>
        <v>9.6940000000000008</v>
      </c>
      <c r="K66" s="1">
        <f>'PVS2-AP'!V66</f>
        <v>18</v>
      </c>
      <c r="L66" s="3">
        <f t="shared" si="0"/>
        <v>9.7639999999999993</v>
      </c>
      <c r="M66" s="4">
        <f t="shared" si="1"/>
        <v>36</v>
      </c>
      <c r="N66" s="5" t="str">
        <f t="shared" si="2"/>
        <v>Rattrapage</v>
      </c>
    </row>
    <row r="67" spans="1:14" ht="13.5" customHeight="1">
      <c r="A67" s="6">
        <v>55</v>
      </c>
      <c r="B67" s="36">
        <v>123006662</v>
      </c>
      <c r="C67" s="18" t="s">
        <v>293</v>
      </c>
      <c r="D67" s="19" t="s">
        <v>294</v>
      </c>
      <c r="E67" s="75" t="s">
        <v>295</v>
      </c>
      <c r="F67" s="76" t="s">
        <v>296</v>
      </c>
      <c r="G67" s="16" t="s">
        <v>121</v>
      </c>
      <c r="H67" s="2">
        <f>'PVS1-AP'!X67</f>
        <v>8.8556666666666661</v>
      </c>
      <c r="I67" s="1">
        <f>'PVS1-AP'!Y67</f>
        <v>18</v>
      </c>
      <c r="J67" s="2">
        <f>'PVS2-AP'!U67</f>
        <v>9.5250000000000004</v>
      </c>
      <c r="K67" s="1">
        <f>'PVS2-AP'!V67</f>
        <v>24</v>
      </c>
      <c r="L67" s="3">
        <f t="shared" si="0"/>
        <v>9.1903333333333332</v>
      </c>
      <c r="M67" s="4">
        <f t="shared" si="1"/>
        <v>42</v>
      </c>
      <c r="N67" s="5" t="str">
        <f t="shared" si="2"/>
        <v>Rattrapage</v>
      </c>
    </row>
    <row r="68" spans="1:14" ht="13.5" customHeight="1">
      <c r="A68" s="6">
        <v>56</v>
      </c>
      <c r="B68" s="28">
        <v>123000696</v>
      </c>
      <c r="C68" s="18" t="s">
        <v>297</v>
      </c>
      <c r="D68" s="19" t="s">
        <v>298</v>
      </c>
      <c r="E68" s="75" t="s">
        <v>299</v>
      </c>
      <c r="F68" s="76" t="s">
        <v>98</v>
      </c>
      <c r="G68" s="22" t="s">
        <v>300</v>
      </c>
      <c r="H68" s="2">
        <f>'PVS1-AP'!X68</f>
        <v>9.6755555555555546</v>
      </c>
      <c r="I68" s="1">
        <f>'PVS1-AP'!Y68</f>
        <v>22</v>
      </c>
      <c r="J68" s="2">
        <f>'PVS2-AP'!U68</f>
        <v>7.625</v>
      </c>
      <c r="K68" s="1">
        <f>'PVS2-AP'!V68</f>
        <v>11</v>
      </c>
      <c r="L68" s="3">
        <f t="shared" si="0"/>
        <v>8.6502777777777773</v>
      </c>
      <c r="M68" s="4">
        <f t="shared" si="1"/>
        <v>33</v>
      </c>
      <c r="N68" s="5" t="str">
        <f t="shared" si="2"/>
        <v>Rattrapage</v>
      </c>
    </row>
    <row r="69" spans="1:14" ht="13.5" customHeight="1">
      <c r="A69" s="6">
        <v>57</v>
      </c>
      <c r="B69" s="28">
        <v>123003263</v>
      </c>
      <c r="C69" s="18" t="s">
        <v>301</v>
      </c>
      <c r="D69" s="19" t="s">
        <v>302</v>
      </c>
      <c r="E69" s="75" t="s">
        <v>303</v>
      </c>
      <c r="F69" s="76" t="s">
        <v>76</v>
      </c>
      <c r="G69" s="80" t="s">
        <v>86</v>
      </c>
      <c r="H69" s="2">
        <f>'PVS1-AP'!X69</f>
        <v>9.7106666666666683</v>
      </c>
      <c r="I69" s="1">
        <f>'PVS1-AP'!Y69</f>
        <v>18</v>
      </c>
      <c r="J69" s="2">
        <f>'PVS2-AP'!U69</f>
        <v>8.8178333333333327</v>
      </c>
      <c r="K69" s="1">
        <f>'PVS2-AP'!V69</f>
        <v>16</v>
      </c>
      <c r="L69" s="3">
        <f t="shared" si="0"/>
        <v>9.2642500000000005</v>
      </c>
      <c r="M69" s="4">
        <f t="shared" si="1"/>
        <v>34</v>
      </c>
      <c r="N69" s="5" t="str">
        <f t="shared" si="2"/>
        <v>Rattrapage</v>
      </c>
    </row>
    <row r="70" spans="1:14" ht="13.5" customHeight="1">
      <c r="A70" s="6">
        <v>58</v>
      </c>
      <c r="B70" s="17">
        <v>123005470</v>
      </c>
      <c r="C70" s="18" t="s">
        <v>304</v>
      </c>
      <c r="D70" s="19" t="s">
        <v>278</v>
      </c>
      <c r="E70" s="75" t="s">
        <v>305</v>
      </c>
      <c r="F70" s="76" t="s">
        <v>306</v>
      </c>
      <c r="G70" s="80" t="s">
        <v>86</v>
      </c>
      <c r="H70" s="2">
        <f>'PVS1-AP'!X70</f>
        <v>8.9030000000000005</v>
      </c>
      <c r="I70" s="1">
        <f>'PVS1-AP'!Y70</f>
        <v>12</v>
      </c>
      <c r="J70" s="2">
        <f>'PVS2-AP'!U70</f>
        <v>9.6398333333333355</v>
      </c>
      <c r="K70" s="1">
        <f>'PVS2-AP'!V70</f>
        <v>18</v>
      </c>
      <c r="L70" s="3">
        <f t="shared" si="0"/>
        <v>9.2714166666666671</v>
      </c>
      <c r="M70" s="4">
        <f t="shared" si="1"/>
        <v>30</v>
      </c>
      <c r="N70" s="5" t="str">
        <f t="shared" si="2"/>
        <v>Rattrapage</v>
      </c>
    </row>
    <row r="71" spans="1:14" ht="13.5" customHeight="1">
      <c r="A71" s="6">
        <v>59</v>
      </c>
      <c r="B71" s="13" t="s">
        <v>307</v>
      </c>
      <c r="C71" s="14" t="s">
        <v>308</v>
      </c>
      <c r="D71" s="15" t="s">
        <v>309</v>
      </c>
      <c r="E71" s="72" t="s">
        <v>310</v>
      </c>
      <c r="F71" s="76" t="s">
        <v>311</v>
      </c>
      <c r="G71" s="77" t="s">
        <v>221</v>
      </c>
      <c r="H71" s="2">
        <f>'PVS1-AP'!X71</f>
        <v>9.0080000000000009</v>
      </c>
      <c r="I71" s="1">
        <f>'PVS1-AP'!Y71</f>
        <v>19</v>
      </c>
      <c r="J71" s="2">
        <f>'PVS2-AP'!U71</f>
        <v>9.5752291666666665</v>
      </c>
      <c r="K71" s="1">
        <f>'PVS2-AP'!V71</f>
        <v>28</v>
      </c>
      <c r="L71" s="3">
        <f t="shared" si="0"/>
        <v>9.2916145833333346</v>
      </c>
      <c r="M71" s="4">
        <f t="shared" si="1"/>
        <v>47</v>
      </c>
      <c r="N71" s="5" t="str">
        <f t="shared" si="2"/>
        <v>Rattrapage</v>
      </c>
    </row>
    <row r="72" spans="1:14" ht="13.5" customHeight="1">
      <c r="A72" s="6">
        <v>60</v>
      </c>
      <c r="B72" s="28" t="s">
        <v>312</v>
      </c>
      <c r="C72" s="18" t="s">
        <v>313</v>
      </c>
      <c r="D72" s="19" t="s">
        <v>314</v>
      </c>
      <c r="E72" s="75" t="s">
        <v>315</v>
      </c>
      <c r="F72" s="76" t="s">
        <v>98</v>
      </c>
      <c r="G72" s="86" t="s">
        <v>111</v>
      </c>
      <c r="H72" s="2">
        <f>'PVS1-AP'!X72</f>
        <v>9.251833333333332</v>
      </c>
      <c r="I72" s="1">
        <f>'PVS1-AP'!Y72</f>
        <v>18</v>
      </c>
      <c r="J72" s="2">
        <f>'PVS2-AP'!U72</f>
        <v>9.5021111111111107</v>
      </c>
      <c r="K72" s="1">
        <f>'PVS2-AP'!V72</f>
        <v>12</v>
      </c>
      <c r="L72" s="3">
        <f t="shared" si="0"/>
        <v>9.3769722222222214</v>
      </c>
      <c r="M72" s="4">
        <f t="shared" si="1"/>
        <v>30</v>
      </c>
      <c r="N72" s="5" t="str">
        <f t="shared" si="2"/>
        <v>Rattrapage</v>
      </c>
    </row>
    <row r="73" spans="1:14" ht="13.5" customHeight="1">
      <c r="A73" s="6">
        <v>61</v>
      </c>
      <c r="B73" s="17" t="s">
        <v>316</v>
      </c>
      <c r="C73" s="18" t="s">
        <v>317</v>
      </c>
      <c r="D73" s="19" t="s">
        <v>294</v>
      </c>
      <c r="E73" s="75" t="s">
        <v>318</v>
      </c>
      <c r="F73" s="76" t="s">
        <v>158</v>
      </c>
      <c r="G73" s="80" t="s">
        <v>86</v>
      </c>
      <c r="H73" s="2">
        <f>'PVS1-AP'!X73</f>
        <v>6.9664444444444449</v>
      </c>
      <c r="I73" s="1">
        <f>'PVS1-AP'!Y73</f>
        <v>12</v>
      </c>
      <c r="J73" s="2">
        <f>'PVS2-AP'!U73</f>
        <v>9.5409999999999986</v>
      </c>
      <c r="K73" s="1">
        <f>'PVS2-AP'!V73</f>
        <v>24</v>
      </c>
      <c r="L73" s="3">
        <f t="shared" si="0"/>
        <v>8.2537222222222226</v>
      </c>
      <c r="M73" s="4">
        <f t="shared" si="1"/>
        <v>36</v>
      </c>
      <c r="N73" s="5" t="str">
        <f t="shared" si="2"/>
        <v>Rattrapage</v>
      </c>
    </row>
    <row r="74" spans="1:14" ht="13.5" customHeight="1">
      <c r="A74" s="6">
        <v>62</v>
      </c>
      <c r="B74" s="28" t="s">
        <v>319</v>
      </c>
      <c r="C74" s="18" t="s">
        <v>320</v>
      </c>
      <c r="D74" s="19" t="s">
        <v>134</v>
      </c>
      <c r="E74" s="75" t="s">
        <v>321</v>
      </c>
      <c r="F74" s="76" t="s">
        <v>199</v>
      </c>
      <c r="G74" s="80" t="s">
        <v>86</v>
      </c>
      <c r="H74" s="2">
        <f>'PVS1-AP'!X74</f>
        <v>8</v>
      </c>
      <c r="I74" s="1">
        <f>'PVS1-AP'!Y74</f>
        <v>18</v>
      </c>
      <c r="J74" s="2">
        <f>'PVS2-AP'!U74</f>
        <v>9.2914166666666667</v>
      </c>
      <c r="K74" s="1">
        <f>'PVS2-AP'!V74</f>
        <v>12</v>
      </c>
      <c r="L74" s="3">
        <f t="shared" si="0"/>
        <v>8.6457083333333333</v>
      </c>
      <c r="M74" s="4">
        <f t="shared" si="1"/>
        <v>30</v>
      </c>
      <c r="N74" s="5" t="str">
        <f t="shared" si="2"/>
        <v>Rattrapage</v>
      </c>
    </row>
    <row r="75" spans="1:14" ht="13.5" customHeight="1">
      <c r="A75" s="6">
        <v>63</v>
      </c>
      <c r="B75" s="17" t="s">
        <v>322</v>
      </c>
      <c r="C75" s="18" t="s">
        <v>323</v>
      </c>
      <c r="D75" s="19" t="s">
        <v>68</v>
      </c>
      <c r="E75" s="75" t="s">
        <v>324</v>
      </c>
      <c r="F75" s="76" t="s">
        <v>325</v>
      </c>
      <c r="G75" s="80" t="s">
        <v>86</v>
      </c>
      <c r="H75" s="2">
        <f>'PVS1-AP'!X75</f>
        <v>10.318222222222223</v>
      </c>
      <c r="I75" s="1">
        <f>'PVS1-AP'!Y75</f>
        <v>30</v>
      </c>
      <c r="J75" s="2">
        <f>'PVS2-AP'!U75</f>
        <v>5.7625000000000002</v>
      </c>
      <c r="K75" s="1">
        <f>'PVS2-AP'!V75</f>
        <v>12</v>
      </c>
      <c r="L75" s="3">
        <f t="shared" si="0"/>
        <v>8.0403611111111122</v>
      </c>
      <c r="M75" s="4">
        <f t="shared" si="1"/>
        <v>42</v>
      </c>
      <c r="N75" s="5" t="str">
        <f t="shared" si="2"/>
        <v>Rattrapage</v>
      </c>
    </row>
    <row r="76" spans="1:14" ht="13.5" customHeight="1">
      <c r="A76" s="6">
        <v>64</v>
      </c>
      <c r="B76" s="13" t="s">
        <v>326</v>
      </c>
      <c r="C76" s="14" t="s">
        <v>327</v>
      </c>
      <c r="D76" s="15" t="s">
        <v>328</v>
      </c>
      <c r="E76" s="72" t="s">
        <v>329</v>
      </c>
      <c r="F76" s="76" t="s">
        <v>76</v>
      </c>
      <c r="G76" s="16" t="s">
        <v>330</v>
      </c>
      <c r="H76" s="2">
        <f>'PVS1-AP'!X76</f>
        <v>9.0833333333333339</v>
      </c>
      <c r="I76" s="1">
        <f>'PVS1-AP'!Y76</f>
        <v>18</v>
      </c>
      <c r="J76" s="2">
        <f>'PVS2-AP'!U76</f>
        <v>9.3883333333333336</v>
      </c>
      <c r="K76" s="1">
        <f>'PVS2-AP'!V76</f>
        <v>18</v>
      </c>
      <c r="L76" s="3">
        <f t="shared" si="0"/>
        <v>9.2358333333333338</v>
      </c>
      <c r="M76" s="4">
        <f t="shared" si="1"/>
        <v>36</v>
      </c>
      <c r="N76" s="5" t="str">
        <f t="shared" si="2"/>
        <v>Rattrapage</v>
      </c>
    </row>
    <row r="77" spans="1:14" ht="13.5" customHeight="1">
      <c r="A77" s="6">
        <v>65</v>
      </c>
      <c r="B77" s="13" t="s">
        <v>331</v>
      </c>
      <c r="C77" s="14" t="s">
        <v>332</v>
      </c>
      <c r="D77" s="15" t="s">
        <v>333</v>
      </c>
      <c r="E77" s="72" t="s">
        <v>287</v>
      </c>
      <c r="F77" s="76" t="s">
        <v>292</v>
      </c>
      <c r="G77" s="77" t="s">
        <v>71</v>
      </c>
      <c r="H77" s="2">
        <f>'PVS1-AP'!X77</f>
        <v>8.25</v>
      </c>
      <c r="I77" s="1">
        <f>'PVS1-AP'!Y77</f>
        <v>18</v>
      </c>
      <c r="J77" s="2">
        <f>'PVS2-AP'!U77</f>
        <v>6.8815</v>
      </c>
      <c r="K77" s="1">
        <f>'PVS2-AP'!V77</f>
        <v>12</v>
      </c>
      <c r="L77" s="3">
        <f t="shared" si="0"/>
        <v>7.5657499999999995</v>
      </c>
      <c r="M77" s="4">
        <f t="shared" si="1"/>
        <v>30</v>
      </c>
      <c r="N77" s="5" t="str">
        <f t="shared" si="2"/>
        <v>Rattrapage</v>
      </c>
    </row>
    <row r="78" spans="1:14" ht="13.5" customHeight="1">
      <c r="A78" s="6">
        <v>66</v>
      </c>
      <c r="B78" s="13" t="s">
        <v>334</v>
      </c>
      <c r="C78" s="14" t="s">
        <v>335</v>
      </c>
      <c r="D78" s="15" t="s">
        <v>336</v>
      </c>
      <c r="E78" s="72" t="s">
        <v>337</v>
      </c>
      <c r="F78" s="76" t="s">
        <v>338</v>
      </c>
      <c r="G78" s="80" t="s">
        <v>146</v>
      </c>
      <c r="H78" s="2">
        <f>'PVS1-AP'!X78</f>
        <v>9.0886666666666649</v>
      </c>
      <c r="I78" s="1">
        <f>'PVS1-AP'!Y78</f>
        <v>18</v>
      </c>
      <c r="J78" s="2">
        <f>'PVS2-AP'!U78</f>
        <v>8.4749999999999996</v>
      </c>
      <c r="K78" s="1">
        <f>'PVS2-AP'!V78</f>
        <v>18</v>
      </c>
      <c r="L78" s="3">
        <f t="shared" ref="L78:L141" si="3">(H78+J78)/2</f>
        <v>8.7818333333333314</v>
      </c>
      <c r="M78" s="4">
        <f t="shared" ref="M78:M141" si="4">IF(L78&gt;=9.995,60,I78+K78)</f>
        <v>36</v>
      </c>
      <c r="N78" s="5" t="str">
        <f t="shared" ref="N78:N141" si="5">IF(M78=60, "Année validée","Rattrapage")</f>
        <v>Rattrapage</v>
      </c>
    </row>
    <row r="79" spans="1:14" ht="13.5" customHeight="1">
      <c r="A79" s="6">
        <v>67</v>
      </c>
      <c r="B79" s="13" t="s">
        <v>339</v>
      </c>
      <c r="C79" s="14" t="s">
        <v>335</v>
      </c>
      <c r="D79" s="15" t="s">
        <v>340</v>
      </c>
      <c r="E79" s="72" t="s">
        <v>341</v>
      </c>
      <c r="F79" s="76" t="s">
        <v>296</v>
      </c>
      <c r="G79" s="16" t="s">
        <v>121</v>
      </c>
      <c r="H79" s="2">
        <f>'PVS1-AP'!X79</f>
        <v>7.472666666666667</v>
      </c>
      <c r="I79" s="1">
        <f>'PVS1-AP'!Y79</f>
        <v>12</v>
      </c>
      <c r="J79" s="2">
        <f>'PVS2-AP'!U79</f>
        <v>8.4083333333333332</v>
      </c>
      <c r="K79" s="1">
        <f>'PVS2-AP'!V79</f>
        <v>18</v>
      </c>
      <c r="L79" s="3">
        <f t="shared" si="3"/>
        <v>7.9405000000000001</v>
      </c>
      <c r="M79" s="4">
        <f t="shared" si="4"/>
        <v>30</v>
      </c>
      <c r="N79" s="5" t="str">
        <f t="shared" si="5"/>
        <v>Rattrapage</v>
      </c>
    </row>
    <row r="80" spans="1:14" ht="13.5" customHeight="1">
      <c r="A80" s="6">
        <v>68</v>
      </c>
      <c r="B80" s="28" t="s">
        <v>342</v>
      </c>
      <c r="C80" s="18" t="s">
        <v>343</v>
      </c>
      <c r="D80" s="19" t="s">
        <v>344</v>
      </c>
      <c r="E80" s="75" t="s">
        <v>345</v>
      </c>
      <c r="F80" s="76" t="s">
        <v>110</v>
      </c>
      <c r="G80" s="80" t="s">
        <v>146</v>
      </c>
      <c r="H80" s="2">
        <f>'PVS1-AP'!X80</f>
        <v>9.8993333333333347</v>
      </c>
      <c r="I80" s="1">
        <f>'PVS1-AP'!Y80</f>
        <v>25</v>
      </c>
      <c r="J80" s="2">
        <f>'PVS2-AP'!U80</f>
        <v>9.1833333333333336</v>
      </c>
      <c r="K80" s="1">
        <f>'PVS2-AP'!V80</f>
        <v>12</v>
      </c>
      <c r="L80" s="3">
        <f t="shared" si="3"/>
        <v>9.5413333333333341</v>
      </c>
      <c r="M80" s="4">
        <f t="shared" si="4"/>
        <v>37</v>
      </c>
      <c r="N80" s="5" t="str">
        <f t="shared" si="5"/>
        <v>Rattrapage</v>
      </c>
    </row>
    <row r="81" spans="1:14" ht="13.5" customHeight="1">
      <c r="A81" s="6">
        <v>69</v>
      </c>
      <c r="B81" s="28" t="s">
        <v>346</v>
      </c>
      <c r="C81" s="18" t="s">
        <v>347</v>
      </c>
      <c r="D81" s="19" t="s">
        <v>348</v>
      </c>
      <c r="E81" s="75" t="s">
        <v>349</v>
      </c>
      <c r="F81" s="76" t="s">
        <v>110</v>
      </c>
      <c r="G81" s="16" t="s">
        <v>153</v>
      </c>
      <c r="H81" s="2">
        <f>'PVS1-AP'!X81</f>
        <v>9.1166666666666671</v>
      </c>
      <c r="I81" s="1">
        <f>'PVS1-AP'!Y81</f>
        <v>24</v>
      </c>
      <c r="J81" s="2">
        <f>'PVS2-AP'!U81</f>
        <v>5.65</v>
      </c>
      <c r="K81" s="1">
        <f>'PVS2-AP'!V81</f>
        <v>12</v>
      </c>
      <c r="L81" s="3">
        <f t="shared" si="3"/>
        <v>7.3833333333333337</v>
      </c>
      <c r="M81" s="4">
        <f t="shared" si="4"/>
        <v>36</v>
      </c>
      <c r="N81" s="5" t="str">
        <f t="shared" si="5"/>
        <v>Rattrapage</v>
      </c>
    </row>
    <row r="82" spans="1:14" ht="13.5" customHeight="1">
      <c r="A82" s="6">
        <v>70</v>
      </c>
      <c r="B82" s="17">
        <v>123005167</v>
      </c>
      <c r="C82" s="18" t="s">
        <v>350</v>
      </c>
      <c r="D82" s="19" t="s">
        <v>351</v>
      </c>
      <c r="E82" s="75" t="s">
        <v>352</v>
      </c>
      <c r="F82" s="76" t="s">
        <v>235</v>
      </c>
      <c r="G82" s="16" t="s">
        <v>121</v>
      </c>
      <c r="H82" s="2">
        <f>'PVS1-AP'!X82</f>
        <v>9.0886666666666649</v>
      </c>
      <c r="I82" s="1">
        <f>'PVS1-AP'!Y82</f>
        <v>12</v>
      </c>
      <c r="J82" s="2">
        <f>'PVS2-AP'!U82</f>
        <v>9.3638888888888889</v>
      </c>
      <c r="K82" s="1">
        <f>'PVS2-AP'!V82</f>
        <v>18</v>
      </c>
      <c r="L82" s="3">
        <f t="shared" si="3"/>
        <v>9.2262777777777778</v>
      </c>
      <c r="M82" s="4">
        <f t="shared" si="4"/>
        <v>30</v>
      </c>
      <c r="N82" s="5" t="str">
        <f t="shared" si="5"/>
        <v>Rattrapage</v>
      </c>
    </row>
    <row r="83" spans="1:14" ht="13.5" customHeight="1">
      <c r="A83" s="6">
        <v>71</v>
      </c>
      <c r="B83" s="28">
        <v>123004313</v>
      </c>
      <c r="C83" s="18" t="s">
        <v>353</v>
      </c>
      <c r="D83" s="19" t="s">
        <v>354</v>
      </c>
      <c r="E83" s="75" t="s">
        <v>355</v>
      </c>
      <c r="F83" s="76" t="s">
        <v>356</v>
      </c>
      <c r="G83" s="80" t="s">
        <v>146</v>
      </c>
      <c r="H83" s="2">
        <f>'PVS1-AP'!X83</f>
        <v>9.6747777777777788</v>
      </c>
      <c r="I83" s="1">
        <f>'PVS1-AP'!Y83</f>
        <v>18</v>
      </c>
      <c r="J83" s="2">
        <f>'PVS2-AP'!U83</f>
        <v>8.7543888888888883</v>
      </c>
      <c r="K83" s="1">
        <f>'PVS2-AP'!V83</f>
        <v>18</v>
      </c>
      <c r="L83" s="3">
        <f t="shared" si="3"/>
        <v>9.2145833333333336</v>
      </c>
      <c r="M83" s="4">
        <f t="shared" si="4"/>
        <v>36</v>
      </c>
      <c r="N83" s="5" t="str">
        <f t="shared" si="5"/>
        <v>Rattrapage</v>
      </c>
    </row>
    <row r="84" spans="1:14" ht="13.5" customHeight="1">
      <c r="A84" s="6">
        <v>72</v>
      </c>
      <c r="B84" s="28" t="s">
        <v>357</v>
      </c>
      <c r="C84" s="18" t="s">
        <v>358</v>
      </c>
      <c r="D84" s="19" t="s">
        <v>192</v>
      </c>
      <c r="E84" s="75" t="s">
        <v>359</v>
      </c>
      <c r="F84" s="76" t="s">
        <v>76</v>
      </c>
      <c r="G84" s="79" t="s">
        <v>77</v>
      </c>
      <c r="H84" s="2">
        <f>'PVS1-AP'!X84</f>
        <v>9.6490000000000009</v>
      </c>
      <c r="I84" s="1">
        <f>'PVS1-AP'!Y84</f>
        <v>18</v>
      </c>
      <c r="J84" s="2">
        <f>'PVS2-AP'!U84</f>
        <v>7.8469999999999995</v>
      </c>
      <c r="K84" s="1">
        <f>'PVS2-AP'!V84</f>
        <v>12</v>
      </c>
      <c r="L84" s="3">
        <f t="shared" si="3"/>
        <v>8.7480000000000011</v>
      </c>
      <c r="M84" s="4">
        <f t="shared" si="4"/>
        <v>30</v>
      </c>
      <c r="N84" s="5" t="str">
        <f t="shared" si="5"/>
        <v>Rattrapage</v>
      </c>
    </row>
    <row r="85" spans="1:14" ht="13.5" customHeight="1">
      <c r="A85" s="6">
        <v>73</v>
      </c>
      <c r="B85" s="13" t="s">
        <v>360</v>
      </c>
      <c r="C85" s="14" t="s">
        <v>361</v>
      </c>
      <c r="D85" s="15" t="s">
        <v>74</v>
      </c>
      <c r="E85" s="72" t="s">
        <v>362</v>
      </c>
      <c r="F85" s="76" t="s">
        <v>98</v>
      </c>
      <c r="G85" s="80" t="s">
        <v>86</v>
      </c>
      <c r="H85" s="2">
        <f>'PVS1-AP'!X85</f>
        <v>9.0616666666666674</v>
      </c>
      <c r="I85" s="1">
        <f>'PVS1-AP'!Y85</f>
        <v>18</v>
      </c>
      <c r="J85" s="2">
        <f>'PVS2-AP'!U85</f>
        <v>8.8193333333333346</v>
      </c>
      <c r="K85" s="1">
        <f>'PVS2-AP'!V85</f>
        <v>12</v>
      </c>
      <c r="L85" s="3">
        <f t="shared" si="3"/>
        <v>8.9405000000000001</v>
      </c>
      <c r="M85" s="4">
        <f t="shared" si="4"/>
        <v>30</v>
      </c>
      <c r="N85" s="5" t="str">
        <f t="shared" si="5"/>
        <v>Rattrapage</v>
      </c>
    </row>
    <row r="86" spans="1:14" ht="13.5" customHeight="1">
      <c r="A86" s="6">
        <v>74</v>
      </c>
      <c r="B86" s="17">
        <v>123006162</v>
      </c>
      <c r="C86" s="18" t="s">
        <v>363</v>
      </c>
      <c r="D86" s="19" t="s">
        <v>151</v>
      </c>
      <c r="E86" s="75" t="s">
        <v>364</v>
      </c>
      <c r="F86" s="76" t="s">
        <v>365</v>
      </c>
      <c r="G86" s="80" t="s">
        <v>86</v>
      </c>
      <c r="H86" s="2">
        <f>'PVS1-AP'!X86</f>
        <v>8.5606666666666662</v>
      </c>
      <c r="I86" s="1">
        <f>'PVS1-AP'!Y86</f>
        <v>18</v>
      </c>
      <c r="J86" s="2">
        <f>'PVS2-AP'!U86</f>
        <v>7.5449166666666665</v>
      </c>
      <c r="K86" s="1">
        <f>'PVS2-AP'!V86</f>
        <v>12</v>
      </c>
      <c r="L86" s="3">
        <f t="shared" si="3"/>
        <v>8.0527916666666659</v>
      </c>
      <c r="M86" s="4">
        <f t="shared" si="4"/>
        <v>30</v>
      </c>
      <c r="N86" s="5" t="str">
        <f t="shared" si="5"/>
        <v>Rattrapage</v>
      </c>
    </row>
    <row r="87" spans="1:14" ht="13.5" customHeight="1">
      <c r="A87" s="6">
        <v>75</v>
      </c>
      <c r="B87" s="28" t="s">
        <v>366</v>
      </c>
      <c r="C87" s="18" t="s">
        <v>367</v>
      </c>
      <c r="D87" s="19" t="s">
        <v>192</v>
      </c>
      <c r="E87" s="75" t="s">
        <v>368</v>
      </c>
      <c r="F87" s="76" t="s">
        <v>110</v>
      </c>
      <c r="G87" s="80" t="s">
        <v>146</v>
      </c>
      <c r="H87" s="2">
        <f>'PVS1-AP'!X87</f>
        <v>8.9370000000000012</v>
      </c>
      <c r="I87" s="1">
        <f>'PVS1-AP'!Y87</f>
        <v>12</v>
      </c>
      <c r="J87" s="2">
        <f>'PVS2-AP'!U87</f>
        <v>8.9439999999999991</v>
      </c>
      <c r="K87" s="1">
        <f>'PVS2-AP'!V87</f>
        <v>18</v>
      </c>
      <c r="L87" s="3">
        <f t="shared" si="3"/>
        <v>8.9405000000000001</v>
      </c>
      <c r="M87" s="4">
        <f t="shared" si="4"/>
        <v>30</v>
      </c>
      <c r="N87" s="5" t="str">
        <f t="shared" si="5"/>
        <v>Rattrapage</v>
      </c>
    </row>
    <row r="88" spans="1:14" ht="13.5" customHeight="1">
      <c r="A88" s="6">
        <v>76</v>
      </c>
      <c r="B88" s="17" t="s">
        <v>369</v>
      </c>
      <c r="C88" s="18" t="s">
        <v>370</v>
      </c>
      <c r="D88" s="19" t="s">
        <v>371</v>
      </c>
      <c r="E88" s="75" t="s">
        <v>372</v>
      </c>
      <c r="F88" s="76" t="s">
        <v>199</v>
      </c>
      <c r="G88" s="80" t="s">
        <v>86</v>
      </c>
      <c r="H88" s="2">
        <f>'PVS1-AP'!X88</f>
        <v>9.6458333333333339</v>
      </c>
      <c r="I88" s="1">
        <f>'PVS1-AP'!Y88</f>
        <v>18</v>
      </c>
      <c r="J88" s="2">
        <f>'PVS2-AP'!U88</f>
        <v>8.8136666666666663</v>
      </c>
      <c r="K88" s="1">
        <f>'PVS2-AP'!V88</f>
        <v>12</v>
      </c>
      <c r="L88" s="3">
        <f t="shared" si="3"/>
        <v>9.2297499999999992</v>
      </c>
      <c r="M88" s="4">
        <f t="shared" si="4"/>
        <v>30</v>
      </c>
      <c r="N88" s="5" t="str">
        <f t="shared" si="5"/>
        <v>Rattrapage</v>
      </c>
    </row>
    <row r="89" spans="1:14" ht="13.5" customHeight="1">
      <c r="A89" s="6">
        <v>77</v>
      </c>
      <c r="B89" s="28" t="s">
        <v>373</v>
      </c>
      <c r="C89" s="18" t="s">
        <v>374</v>
      </c>
      <c r="D89" s="19" t="s">
        <v>375</v>
      </c>
      <c r="E89" s="75" t="s">
        <v>376</v>
      </c>
      <c r="F89" s="76" t="s">
        <v>296</v>
      </c>
      <c r="G89" s="80" t="s">
        <v>86</v>
      </c>
      <c r="H89" s="2">
        <f>'PVS1-AP'!X89</f>
        <v>7.867</v>
      </c>
      <c r="I89" s="1">
        <f>'PVS1-AP'!Y89</f>
        <v>18</v>
      </c>
      <c r="J89" s="2">
        <f>'PVS2-AP'!U89</f>
        <v>8.6666666666666661</v>
      </c>
      <c r="K89" s="1">
        <f>'PVS2-AP'!V89</f>
        <v>18</v>
      </c>
      <c r="L89" s="3">
        <f t="shared" si="3"/>
        <v>8.2668333333333326</v>
      </c>
      <c r="M89" s="4">
        <f t="shared" si="4"/>
        <v>36</v>
      </c>
      <c r="N89" s="5" t="str">
        <f t="shared" si="5"/>
        <v>Rattrapage</v>
      </c>
    </row>
    <row r="90" spans="1:14" ht="13.5" customHeight="1">
      <c r="A90" s="6">
        <v>78</v>
      </c>
      <c r="B90" s="13" t="s">
        <v>377</v>
      </c>
      <c r="C90" s="14" t="s">
        <v>378</v>
      </c>
      <c r="D90" s="15" t="s">
        <v>379</v>
      </c>
      <c r="E90" s="72" t="s">
        <v>380</v>
      </c>
      <c r="F90" s="76" t="s">
        <v>381</v>
      </c>
      <c r="G90" s="24" t="s">
        <v>241</v>
      </c>
      <c r="H90" s="2">
        <f>'PVS1-AP'!X90</f>
        <v>8.5333333333333332</v>
      </c>
      <c r="I90" s="1">
        <f>'PVS1-AP'!Y90</f>
        <v>12</v>
      </c>
      <c r="J90" s="2">
        <f>'PVS2-AP'!U90</f>
        <v>9.2164444444444449</v>
      </c>
      <c r="K90" s="1">
        <f>'PVS2-AP'!V90</f>
        <v>18</v>
      </c>
      <c r="L90" s="3">
        <f t="shared" si="3"/>
        <v>8.8748888888888899</v>
      </c>
      <c r="M90" s="4">
        <f t="shared" si="4"/>
        <v>30</v>
      </c>
      <c r="N90" s="5" t="str">
        <f t="shared" si="5"/>
        <v>Rattrapage</v>
      </c>
    </row>
    <row r="91" spans="1:14" ht="13.5" customHeight="1">
      <c r="A91" s="6">
        <v>79</v>
      </c>
      <c r="B91" s="28">
        <v>123016109</v>
      </c>
      <c r="C91" s="18" t="s">
        <v>382</v>
      </c>
      <c r="D91" s="19" t="s">
        <v>143</v>
      </c>
      <c r="E91" s="75" t="s">
        <v>234</v>
      </c>
      <c r="F91" s="76" t="s">
        <v>110</v>
      </c>
      <c r="G91" s="79" t="s">
        <v>77</v>
      </c>
      <c r="H91" s="2">
        <f>'PVS1-AP'!X91</f>
        <v>9.0419999999999998</v>
      </c>
      <c r="I91" s="1">
        <f>'PVS1-AP'!Y91</f>
        <v>12</v>
      </c>
      <c r="J91" s="2">
        <f>'PVS2-AP'!U91</f>
        <v>8.3761666666666663</v>
      </c>
      <c r="K91" s="1">
        <f>'PVS2-AP'!V91</f>
        <v>18</v>
      </c>
      <c r="L91" s="3">
        <f t="shared" si="3"/>
        <v>8.7090833333333322</v>
      </c>
      <c r="M91" s="4">
        <f t="shared" si="4"/>
        <v>30</v>
      </c>
      <c r="N91" s="5" t="str">
        <f t="shared" si="5"/>
        <v>Rattrapage</v>
      </c>
    </row>
    <row r="92" spans="1:14" ht="13.5" customHeight="1">
      <c r="A92" s="6">
        <v>80</v>
      </c>
      <c r="B92" s="28" t="s">
        <v>383</v>
      </c>
      <c r="C92" s="18" t="s">
        <v>384</v>
      </c>
      <c r="D92" s="19" t="s">
        <v>385</v>
      </c>
      <c r="E92" s="75" t="s">
        <v>386</v>
      </c>
      <c r="F92" s="76" t="s">
        <v>387</v>
      </c>
      <c r="G92" s="77" t="s">
        <v>111</v>
      </c>
      <c r="H92" s="2">
        <f>'PVS1-AP'!X92</f>
        <v>6.5909999999999993</v>
      </c>
      <c r="I92" s="1">
        <f>'PVS1-AP'!Y92</f>
        <v>12</v>
      </c>
      <c r="J92" s="2">
        <f>'PVS2-AP'!U92</f>
        <v>9.2189999999999994</v>
      </c>
      <c r="K92" s="1">
        <f>'PVS2-AP'!V92</f>
        <v>18</v>
      </c>
      <c r="L92" s="3">
        <f t="shared" si="3"/>
        <v>7.9049999999999994</v>
      </c>
      <c r="M92" s="4">
        <f t="shared" si="4"/>
        <v>30</v>
      </c>
      <c r="N92" s="5" t="str">
        <f t="shared" si="5"/>
        <v>Rattrapage</v>
      </c>
    </row>
    <row r="93" spans="1:14" ht="13.5" customHeight="1">
      <c r="A93" s="6">
        <v>81</v>
      </c>
      <c r="B93" s="17" t="s">
        <v>388</v>
      </c>
      <c r="C93" s="18" t="s">
        <v>389</v>
      </c>
      <c r="D93" s="19" t="s">
        <v>390</v>
      </c>
      <c r="E93" s="75" t="s">
        <v>391</v>
      </c>
      <c r="F93" s="76" t="s">
        <v>93</v>
      </c>
      <c r="G93" s="91" t="s">
        <v>392</v>
      </c>
      <c r="H93" s="2">
        <f>'PVS1-AP'!X93</f>
        <v>8.9350000000000005</v>
      </c>
      <c r="I93" s="1">
        <f>'PVS1-AP'!Y93</f>
        <v>12</v>
      </c>
      <c r="J93" s="2">
        <f>'PVS2-AP'!U93</f>
        <v>8.9949166666666649</v>
      </c>
      <c r="K93" s="1">
        <f>'PVS2-AP'!V93</f>
        <v>18</v>
      </c>
      <c r="L93" s="3">
        <f t="shared" si="3"/>
        <v>8.9649583333333318</v>
      </c>
      <c r="M93" s="4">
        <f t="shared" si="4"/>
        <v>30</v>
      </c>
      <c r="N93" s="5" t="str">
        <f t="shared" si="5"/>
        <v>Rattrapage</v>
      </c>
    </row>
    <row r="94" spans="1:14" ht="13.5" customHeight="1">
      <c r="A94" s="6">
        <v>82</v>
      </c>
      <c r="B94" s="17" t="s">
        <v>393</v>
      </c>
      <c r="C94" s="18" t="s">
        <v>394</v>
      </c>
      <c r="D94" s="19" t="s">
        <v>202</v>
      </c>
      <c r="E94" s="92">
        <v>33000</v>
      </c>
      <c r="F94" s="93" t="s">
        <v>395</v>
      </c>
      <c r="G94" s="94" t="s">
        <v>396</v>
      </c>
      <c r="H94" s="2">
        <f>'PVS1-AP'!X94</f>
        <v>7.2270000000000003</v>
      </c>
      <c r="I94" s="1">
        <f>'PVS1-AP'!Y94</f>
        <v>12</v>
      </c>
      <c r="J94" s="2">
        <f>'PVS2-AP'!U94</f>
        <v>7.9165000000000001</v>
      </c>
      <c r="K94" s="1">
        <f>'PVS2-AP'!V94</f>
        <v>18</v>
      </c>
      <c r="L94" s="3">
        <f t="shared" si="3"/>
        <v>7.5717499999999998</v>
      </c>
      <c r="M94" s="4">
        <f t="shared" si="4"/>
        <v>30</v>
      </c>
      <c r="N94" s="5" t="str">
        <f t="shared" si="5"/>
        <v>Rattrapage</v>
      </c>
    </row>
    <row r="95" spans="1:14" ht="13.5" customHeight="1">
      <c r="A95" s="6">
        <v>83</v>
      </c>
      <c r="B95" s="28">
        <v>123011305</v>
      </c>
      <c r="C95" s="18" t="s">
        <v>397</v>
      </c>
      <c r="D95" s="19" t="s">
        <v>244</v>
      </c>
      <c r="E95" s="75" t="s">
        <v>398</v>
      </c>
      <c r="F95" s="76" t="s">
        <v>76</v>
      </c>
      <c r="G95" s="80" t="s">
        <v>86</v>
      </c>
      <c r="H95" s="2">
        <f>'PVS1-AP'!X95</f>
        <v>9.0380000000000003</v>
      </c>
      <c r="I95" s="1">
        <f>'PVS1-AP'!Y95</f>
        <v>18</v>
      </c>
      <c r="J95" s="2">
        <f>'PVS2-AP'!U95</f>
        <v>6.553472222222223</v>
      </c>
      <c r="K95" s="1">
        <f>'PVS2-AP'!V95</f>
        <v>12</v>
      </c>
      <c r="L95" s="3">
        <f t="shared" si="3"/>
        <v>7.7957361111111112</v>
      </c>
      <c r="M95" s="4">
        <f t="shared" si="4"/>
        <v>30</v>
      </c>
      <c r="N95" s="5" t="str">
        <f t="shared" si="5"/>
        <v>Rattrapage</v>
      </c>
    </row>
    <row r="96" spans="1:14" ht="13.5" customHeight="1">
      <c r="A96" s="6">
        <v>84</v>
      </c>
      <c r="B96" s="28">
        <v>123014751</v>
      </c>
      <c r="C96" s="18" t="s">
        <v>399</v>
      </c>
      <c r="D96" s="19" t="s">
        <v>400</v>
      </c>
      <c r="E96" s="75" t="s">
        <v>401</v>
      </c>
      <c r="F96" s="76" t="s">
        <v>110</v>
      </c>
      <c r="G96" s="87" t="s">
        <v>116</v>
      </c>
      <c r="H96" s="2">
        <f>'PVS1-AP'!X96</f>
        <v>8.5636666666666663</v>
      </c>
      <c r="I96" s="1">
        <f>'PVS1-AP'!Y96</f>
        <v>12</v>
      </c>
      <c r="J96" s="2">
        <f>'PVS2-AP'!U96</f>
        <v>9.6416666666666675</v>
      </c>
      <c r="K96" s="1">
        <f>'PVS2-AP'!V96</f>
        <v>18</v>
      </c>
      <c r="L96" s="3">
        <f t="shared" si="3"/>
        <v>9.1026666666666678</v>
      </c>
      <c r="M96" s="4">
        <f t="shared" si="4"/>
        <v>30</v>
      </c>
      <c r="N96" s="5" t="str">
        <f t="shared" si="5"/>
        <v>Rattrapage</v>
      </c>
    </row>
    <row r="97" spans="1:14" ht="13.5" customHeight="1">
      <c r="A97" s="6">
        <v>85</v>
      </c>
      <c r="B97" s="28" t="s">
        <v>402</v>
      </c>
      <c r="C97" s="18" t="s">
        <v>403</v>
      </c>
      <c r="D97" s="19" t="s">
        <v>404</v>
      </c>
      <c r="E97" s="75" t="s">
        <v>405</v>
      </c>
      <c r="F97" s="76" t="s">
        <v>406</v>
      </c>
      <c r="G97" s="77" t="s">
        <v>392</v>
      </c>
      <c r="H97" s="2">
        <f>'PVS1-AP'!X97</f>
        <v>6.8306666666666676</v>
      </c>
      <c r="I97" s="1">
        <f>'PVS1-AP'!Y97</f>
        <v>12</v>
      </c>
      <c r="J97" s="2">
        <f>'PVS2-AP'!U97</f>
        <v>7.8806388888888899</v>
      </c>
      <c r="K97" s="1">
        <f>'PVS2-AP'!V97</f>
        <v>18</v>
      </c>
      <c r="L97" s="3">
        <f t="shared" si="3"/>
        <v>7.3556527777777791</v>
      </c>
      <c r="M97" s="4">
        <f t="shared" si="4"/>
        <v>30</v>
      </c>
      <c r="N97" s="5" t="str">
        <f t="shared" si="5"/>
        <v>Rattrapage</v>
      </c>
    </row>
    <row r="98" spans="1:14" ht="13.5" customHeight="1">
      <c r="A98" s="6">
        <v>86</v>
      </c>
      <c r="B98" s="17">
        <v>123000972</v>
      </c>
      <c r="C98" s="18" t="s">
        <v>407</v>
      </c>
      <c r="D98" s="19" t="s">
        <v>408</v>
      </c>
      <c r="E98" s="75" t="s">
        <v>409</v>
      </c>
      <c r="F98" s="76" t="s">
        <v>98</v>
      </c>
      <c r="G98" s="77" t="s">
        <v>392</v>
      </c>
      <c r="H98" s="2">
        <f>'PVS1-AP'!X98</f>
        <v>8.9836666666666662</v>
      </c>
      <c r="I98" s="1">
        <f>'PVS1-AP'!Y98</f>
        <v>18</v>
      </c>
      <c r="J98" s="2">
        <f>'PVS2-AP'!U98</f>
        <v>9.2381666666666664</v>
      </c>
      <c r="K98" s="1">
        <f>'PVS2-AP'!V98</f>
        <v>18</v>
      </c>
      <c r="L98" s="3">
        <f t="shared" si="3"/>
        <v>9.1109166666666663</v>
      </c>
      <c r="M98" s="4">
        <f t="shared" si="4"/>
        <v>36</v>
      </c>
      <c r="N98" s="5" t="str">
        <f t="shared" si="5"/>
        <v>Rattrapage</v>
      </c>
    </row>
    <row r="99" spans="1:14" ht="13.5" customHeight="1">
      <c r="A99" s="6">
        <v>87</v>
      </c>
      <c r="B99" s="17">
        <v>123008990</v>
      </c>
      <c r="C99" s="18" t="s">
        <v>410</v>
      </c>
      <c r="D99" s="19" t="s">
        <v>244</v>
      </c>
      <c r="E99" s="75" t="s">
        <v>411</v>
      </c>
      <c r="F99" s="76" t="s">
        <v>70</v>
      </c>
      <c r="G99" s="77" t="s">
        <v>221</v>
      </c>
      <c r="H99" s="2">
        <f>'PVS1-AP'!X99</f>
        <v>7.5763888888888893</v>
      </c>
      <c r="I99" s="1">
        <f>'PVS1-AP'!Y99</f>
        <v>12</v>
      </c>
      <c r="J99" s="2">
        <f>'PVS2-AP'!U99</f>
        <v>9.3117777777777793</v>
      </c>
      <c r="K99" s="1">
        <f>'PVS2-AP'!V99</f>
        <v>19</v>
      </c>
      <c r="L99" s="3">
        <f t="shared" si="3"/>
        <v>8.4440833333333352</v>
      </c>
      <c r="M99" s="4">
        <f t="shared" si="4"/>
        <v>31</v>
      </c>
      <c r="N99" s="5" t="str">
        <f t="shared" si="5"/>
        <v>Rattrapage</v>
      </c>
    </row>
    <row r="100" spans="1:14" ht="13.5" customHeight="1">
      <c r="A100" s="6">
        <v>88</v>
      </c>
      <c r="B100" s="17">
        <v>123007579</v>
      </c>
      <c r="C100" s="18" t="s">
        <v>410</v>
      </c>
      <c r="D100" s="19" t="s">
        <v>412</v>
      </c>
      <c r="E100" s="75" t="s">
        <v>413</v>
      </c>
      <c r="F100" s="76" t="s">
        <v>199</v>
      </c>
      <c r="G100" s="16" t="s">
        <v>194</v>
      </c>
      <c r="H100" s="2">
        <f>'PVS1-AP'!X100</f>
        <v>9.2218888888888877</v>
      </c>
      <c r="I100" s="1">
        <f>'PVS1-AP'!Y100</f>
        <v>12</v>
      </c>
      <c r="J100" s="2">
        <f>'PVS2-AP'!U100</f>
        <v>9.9967777777777762</v>
      </c>
      <c r="K100" s="1">
        <f>'PVS2-AP'!V100</f>
        <v>30</v>
      </c>
      <c r="L100" s="3">
        <f t="shared" si="3"/>
        <v>9.609333333333332</v>
      </c>
      <c r="M100" s="4">
        <f t="shared" si="4"/>
        <v>42</v>
      </c>
      <c r="N100" s="5" t="str">
        <f t="shared" si="5"/>
        <v>Rattrapage</v>
      </c>
    </row>
    <row r="101" spans="1:14" ht="13.5" customHeight="1">
      <c r="A101" s="6">
        <v>89</v>
      </c>
      <c r="B101" s="17" t="s">
        <v>414</v>
      </c>
      <c r="C101" s="18" t="s">
        <v>410</v>
      </c>
      <c r="D101" s="19" t="s">
        <v>84</v>
      </c>
      <c r="E101" s="75" t="s">
        <v>415</v>
      </c>
      <c r="F101" s="76" t="s">
        <v>98</v>
      </c>
      <c r="G101" s="86" t="s">
        <v>111</v>
      </c>
      <c r="H101" s="2">
        <f>'PVS1-AP'!X101</f>
        <v>8.7888888888888896</v>
      </c>
      <c r="I101" s="1">
        <f>'PVS1-AP'!Y101</f>
        <v>18</v>
      </c>
      <c r="J101" s="2">
        <f>'PVS2-AP'!U101</f>
        <v>8.3725000000000005</v>
      </c>
      <c r="K101" s="1">
        <f>'PVS2-AP'!V101</f>
        <v>12</v>
      </c>
      <c r="L101" s="3">
        <f t="shared" si="3"/>
        <v>8.5806944444444451</v>
      </c>
      <c r="M101" s="4">
        <f t="shared" si="4"/>
        <v>30</v>
      </c>
      <c r="N101" s="5" t="str">
        <f t="shared" si="5"/>
        <v>Rattrapage</v>
      </c>
    </row>
    <row r="102" spans="1:14" ht="13.5" customHeight="1">
      <c r="A102" s="6">
        <v>90</v>
      </c>
      <c r="B102" s="17">
        <v>123011492</v>
      </c>
      <c r="C102" s="18" t="s">
        <v>416</v>
      </c>
      <c r="D102" s="19" t="s">
        <v>412</v>
      </c>
      <c r="E102" s="75" t="s">
        <v>417</v>
      </c>
      <c r="F102" s="76" t="s">
        <v>76</v>
      </c>
      <c r="G102" s="79" t="s">
        <v>77</v>
      </c>
      <c r="H102" s="2">
        <f>'PVS1-AP'!X102</f>
        <v>8.3410000000000011</v>
      </c>
      <c r="I102" s="1">
        <f>'PVS1-AP'!Y102</f>
        <v>12</v>
      </c>
      <c r="J102" s="2">
        <f>'PVS2-AP'!U102</f>
        <v>7.9608333333333325</v>
      </c>
      <c r="K102" s="1">
        <f>'PVS2-AP'!V102</f>
        <v>18</v>
      </c>
      <c r="L102" s="3">
        <f t="shared" si="3"/>
        <v>8.1509166666666673</v>
      </c>
      <c r="M102" s="4">
        <f t="shared" si="4"/>
        <v>30</v>
      </c>
      <c r="N102" s="5" t="str">
        <f t="shared" si="5"/>
        <v>Rattrapage</v>
      </c>
    </row>
    <row r="103" spans="1:14" ht="13.5" customHeight="1">
      <c r="A103" s="6">
        <v>91</v>
      </c>
      <c r="B103" s="28" t="s">
        <v>418</v>
      </c>
      <c r="C103" s="18" t="s">
        <v>419</v>
      </c>
      <c r="D103" s="19" t="s">
        <v>290</v>
      </c>
      <c r="E103" s="75" t="s">
        <v>420</v>
      </c>
      <c r="F103" s="76" t="s">
        <v>110</v>
      </c>
      <c r="G103" s="80" t="s">
        <v>86</v>
      </c>
      <c r="H103" s="2">
        <f>'PVS1-AP'!X103</f>
        <v>8.2416666666666671</v>
      </c>
      <c r="I103" s="1">
        <f>'PVS1-AP'!Y103</f>
        <v>18</v>
      </c>
      <c r="J103" s="2">
        <f>'PVS2-AP'!U103</f>
        <v>8.6730833333333326</v>
      </c>
      <c r="K103" s="1">
        <f>'PVS2-AP'!V103</f>
        <v>18</v>
      </c>
      <c r="L103" s="3">
        <f t="shared" si="3"/>
        <v>8.457374999999999</v>
      </c>
      <c r="M103" s="4">
        <f t="shared" si="4"/>
        <v>36</v>
      </c>
      <c r="N103" s="5" t="str">
        <f t="shared" si="5"/>
        <v>Rattrapage</v>
      </c>
    </row>
    <row r="104" spans="1:14" ht="13.5" customHeight="1">
      <c r="A104" s="6">
        <v>92</v>
      </c>
      <c r="B104" s="13" t="s">
        <v>421</v>
      </c>
      <c r="C104" s="14" t="s">
        <v>422</v>
      </c>
      <c r="D104" s="15" t="s">
        <v>423</v>
      </c>
      <c r="E104" s="72" t="s">
        <v>424</v>
      </c>
      <c r="F104" s="76" t="s">
        <v>158</v>
      </c>
      <c r="G104" s="79" t="s">
        <v>425</v>
      </c>
      <c r="H104" s="2">
        <f>'PVS1-AP'!X104</f>
        <v>8.65</v>
      </c>
      <c r="I104" s="1">
        <f>'PVS1-AP'!Y104</f>
        <v>12</v>
      </c>
      <c r="J104" s="2">
        <f>'PVS2-AP'!U104</f>
        <v>9.8440000000000012</v>
      </c>
      <c r="K104" s="1">
        <f>'PVS2-AP'!V104</f>
        <v>24</v>
      </c>
      <c r="L104" s="3">
        <f t="shared" si="3"/>
        <v>9.2469999999999999</v>
      </c>
      <c r="M104" s="4">
        <f t="shared" si="4"/>
        <v>36</v>
      </c>
      <c r="N104" s="5" t="str">
        <f t="shared" si="5"/>
        <v>Rattrapage</v>
      </c>
    </row>
    <row r="105" spans="1:14" ht="13.5" customHeight="1">
      <c r="A105" s="6">
        <v>93</v>
      </c>
      <c r="B105" s="17">
        <v>123012551</v>
      </c>
      <c r="C105" s="18" t="s">
        <v>426</v>
      </c>
      <c r="D105" s="19" t="s">
        <v>427</v>
      </c>
      <c r="E105" s="78" t="s">
        <v>428</v>
      </c>
      <c r="F105" s="76" t="s">
        <v>76</v>
      </c>
      <c r="G105" s="16" t="s">
        <v>153</v>
      </c>
      <c r="H105" s="2">
        <f>'PVS1-AP'!X105</f>
        <v>9.6603333333333357</v>
      </c>
      <c r="I105" s="1">
        <f>'PVS1-AP'!Y105</f>
        <v>18</v>
      </c>
      <c r="J105" s="2">
        <f>'PVS2-AP'!U105</f>
        <v>8.2682333333333329</v>
      </c>
      <c r="K105" s="1">
        <f>'PVS2-AP'!V105</f>
        <v>12</v>
      </c>
      <c r="L105" s="3">
        <f t="shared" si="3"/>
        <v>8.9642833333333343</v>
      </c>
      <c r="M105" s="4">
        <f t="shared" si="4"/>
        <v>30</v>
      </c>
      <c r="N105" s="5" t="str">
        <f t="shared" si="5"/>
        <v>Rattrapage</v>
      </c>
    </row>
    <row r="106" spans="1:14" ht="13.5" customHeight="1">
      <c r="A106" s="6">
        <v>94</v>
      </c>
      <c r="B106" s="28">
        <v>123012546</v>
      </c>
      <c r="C106" s="18" t="s">
        <v>429</v>
      </c>
      <c r="D106" s="19" t="s">
        <v>430</v>
      </c>
      <c r="E106" s="75" t="s">
        <v>431</v>
      </c>
      <c r="F106" s="76" t="s">
        <v>110</v>
      </c>
      <c r="G106" s="86" t="s">
        <v>111</v>
      </c>
      <c r="H106" s="2">
        <f>'PVS1-AP'!X106</f>
        <v>8.4919999999999991</v>
      </c>
      <c r="I106" s="1">
        <f>'PVS1-AP'!Y106</f>
        <v>12</v>
      </c>
      <c r="J106" s="2">
        <f>'PVS2-AP'!U106</f>
        <v>9.4565000000000001</v>
      </c>
      <c r="K106" s="1">
        <f>'PVS2-AP'!V106</f>
        <v>18</v>
      </c>
      <c r="L106" s="3">
        <f t="shared" si="3"/>
        <v>8.9742499999999996</v>
      </c>
      <c r="M106" s="4">
        <f t="shared" si="4"/>
        <v>30</v>
      </c>
      <c r="N106" s="5" t="str">
        <f t="shared" si="5"/>
        <v>Rattrapage</v>
      </c>
    </row>
    <row r="107" spans="1:14" ht="13.5" customHeight="1">
      <c r="A107" s="6">
        <v>95</v>
      </c>
      <c r="B107" s="17" t="s">
        <v>432</v>
      </c>
      <c r="C107" s="18" t="s">
        <v>433</v>
      </c>
      <c r="D107" s="19" t="s">
        <v>434</v>
      </c>
      <c r="E107" s="75" t="s">
        <v>435</v>
      </c>
      <c r="F107" s="76" t="s">
        <v>110</v>
      </c>
      <c r="G107" s="16" t="s">
        <v>102</v>
      </c>
      <c r="H107" s="2">
        <f>'PVS1-AP'!X107</f>
        <v>8.3666666666666671</v>
      </c>
      <c r="I107" s="1">
        <f>'PVS1-AP'!Y107</f>
        <v>12</v>
      </c>
      <c r="J107" s="2">
        <f>'PVS2-AP'!U107</f>
        <v>8.2934999999999999</v>
      </c>
      <c r="K107" s="1">
        <f>'PVS2-AP'!V107</f>
        <v>18</v>
      </c>
      <c r="L107" s="3">
        <f t="shared" si="3"/>
        <v>8.3300833333333344</v>
      </c>
      <c r="M107" s="4">
        <f t="shared" si="4"/>
        <v>30</v>
      </c>
      <c r="N107" s="5" t="str">
        <f t="shared" si="5"/>
        <v>Rattrapage</v>
      </c>
    </row>
    <row r="108" spans="1:14" ht="13.5" customHeight="1">
      <c r="A108" s="6">
        <v>96</v>
      </c>
      <c r="B108" s="17" t="s">
        <v>436</v>
      </c>
      <c r="C108" s="18" t="s">
        <v>437</v>
      </c>
      <c r="D108" s="19" t="s">
        <v>438</v>
      </c>
      <c r="E108" s="75" t="s">
        <v>439</v>
      </c>
      <c r="F108" s="76" t="s">
        <v>440</v>
      </c>
      <c r="G108" s="80" t="s">
        <v>86</v>
      </c>
      <c r="H108" s="2">
        <f>'PVS1-AP'!X108</f>
        <v>8.9463333333333335</v>
      </c>
      <c r="I108" s="1">
        <f>'PVS1-AP'!Y108</f>
        <v>18</v>
      </c>
      <c r="J108" s="2">
        <f>'PVS2-AP'!U108</f>
        <v>10.089777777777778</v>
      </c>
      <c r="K108" s="1">
        <f>'PVS2-AP'!V108</f>
        <v>30</v>
      </c>
      <c r="L108" s="3">
        <f t="shared" si="3"/>
        <v>9.5180555555555557</v>
      </c>
      <c r="M108" s="4">
        <f t="shared" si="4"/>
        <v>48</v>
      </c>
      <c r="N108" s="5" t="str">
        <f t="shared" si="5"/>
        <v>Rattrapage</v>
      </c>
    </row>
    <row r="109" spans="1:14" ht="13.5" customHeight="1">
      <c r="A109" s="6">
        <v>97</v>
      </c>
      <c r="B109" s="28" t="s">
        <v>441</v>
      </c>
      <c r="C109" s="18" t="s">
        <v>442</v>
      </c>
      <c r="D109" s="19" t="s">
        <v>443</v>
      </c>
      <c r="E109" s="75" t="s">
        <v>444</v>
      </c>
      <c r="F109" s="76" t="s">
        <v>338</v>
      </c>
      <c r="G109" s="77" t="s">
        <v>71</v>
      </c>
      <c r="H109" s="2">
        <f>'PVS1-AP'!X109</f>
        <v>8.2083333333333339</v>
      </c>
      <c r="I109" s="1">
        <f>'PVS1-AP'!Y109</f>
        <v>18</v>
      </c>
      <c r="J109" s="2">
        <f>'PVS2-AP'!U109</f>
        <v>7.9303333333333343</v>
      </c>
      <c r="K109" s="1">
        <f>'PVS2-AP'!V109</f>
        <v>12</v>
      </c>
      <c r="L109" s="3">
        <f t="shared" si="3"/>
        <v>8.0693333333333346</v>
      </c>
      <c r="M109" s="4">
        <f t="shared" si="4"/>
        <v>30</v>
      </c>
      <c r="N109" s="5" t="str">
        <f t="shared" si="5"/>
        <v>Rattrapage</v>
      </c>
    </row>
    <row r="110" spans="1:14" ht="13.5" customHeight="1">
      <c r="A110" s="6">
        <v>98</v>
      </c>
      <c r="B110" s="36" t="s">
        <v>445</v>
      </c>
      <c r="C110" s="18" t="s">
        <v>446</v>
      </c>
      <c r="D110" s="19" t="s">
        <v>447</v>
      </c>
      <c r="E110" s="75" t="s">
        <v>448</v>
      </c>
      <c r="F110" s="76" t="s">
        <v>292</v>
      </c>
      <c r="G110" s="16" t="s">
        <v>102</v>
      </c>
      <c r="H110" s="2">
        <f>'PVS1-AP'!X110</f>
        <v>8.6458333333333339</v>
      </c>
      <c r="I110" s="1">
        <f>'PVS1-AP'!Y110</f>
        <v>18</v>
      </c>
      <c r="J110" s="2">
        <f>'PVS2-AP'!U110</f>
        <v>8.6479444444444447</v>
      </c>
      <c r="K110" s="1">
        <f>'PVS2-AP'!V110</f>
        <v>18</v>
      </c>
      <c r="L110" s="3">
        <f t="shared" si="3"/>
        <v>8.6468888888888884</v>
      </c>
      <c r="M110" s="4">
        <f t="shared" si="4"/>
        <v>36</v>
      </c>
      <c r="N110" s="5" t="str">
        <f t="shared" si="5"/>
        <v>Rattrapage</v>
      </c>
    </row>
    <row r="111" spans="1:14" ht="13.5" customHeight="1">
      <c r="A111" s="6">
        <v>99</v>
      </c>
      <c r="B111" s="28" t="s">
        <v>449</v>
      </c>
      <c r="C111" s="18" t="s">
        <v>450</v>
      </c>
      <c r="D111" s="19" t="s">
        <v>451</v>
      </c>
      <c r="E111" s="75" t="s">
        <v>452</v>
      </c>
      <c r="F111" s="76" t="s">
        <v>98</v>
      </c>
      <c r="G111" s="80" t="s">
        <v>86</v>
      </c>
      <c r="H111" s="2">
        <f>'PVS1-AP'!X111</f>
        <v>8.8086666666666655</v>
      </c>
      <c r="I111" s="1">
        <f>'PVS1-AP'!Y111</f>
        <v>18</v>
      </c>
      <c r="J111" s="2">
        <f>'PVS2-AP'!U111</f>
        <v>8.4939999999999998</v>
      </c>
      <c r="K111" s="1">
        <f>'PVS2-AP'!V111</f>
        <v>12</v>
      </c>
      <c r="L111" s="3">
        <f t="shared" si="3"/>
        <v>8.6513333333333335</v>
      </c>
      <c r="M111" s="4">
        <f t="shared" si="4"/>
        <v>30</v>
      </c>
      <c r="N111" s="5" t="str">
        <f t="shared" si="5"/>
        <v>Rattrapage</v>
      </c>
    </row>
    <row r="112" spans="1:14" ht="13.5" customHeight="1">
      <c r="A112" s="6">
        <v>100</v>
      </c>
      <c r="B112" s="95" t="s">
        <v>453</v>
      </c>
      <c r="C112" s="96" t="s">
        <v>454</v>
      </c>
      <c r="D112" s="97" t="s">
        <v>455</v>
      </c>
      <c r="E112" s="98">
        <v>32727</v>
      </c>
      <c r="F112" s="76" t="s">
        <v>98</v>
      </c>
      <c r="G112" s="79" t="s">
        <v>77</v>
      </c>
      <c r="H112" s="2">
        <f>'PVS1-AP'!X112</f>
        <v>6.6793333333333331</v>
      </c>
      <c r="I112" s="1">
        <f>'PVS1-AP'!Y112</f>
        <v>15</v>
      </c>
      <c r="J112" s="2">
        <f>'PVS2-AP'!U112</f>
        <v>8.5157500000000006</v>
      </c>
      <c r="K112" s="1">
        <f>'PVS2-AP'!V112</f>
        <v>18</v>
      </c>
      <c r="L112" s="3">
        <f t="shared" si="3"/>
        <v>7.5975416666666664</v>
      </c>
      <c r="M112" s="4">
        <f t="shared" si="4"/>
        <v>33</v>
      </c>
      <c r="N112" s="5" t="str">
        <f t="shared" si="5"/>
        <v>Rattrapage</v>
      </c>
    </row>
    <row r="113" spans="1:14" ht="13.5" customHeight="1">
      <c r="A113" s="6">
        <v>101</v>
      </c>
      <c r="B113" s="17">
        <v>123012548</v>
      </c>
      <c r="C113" s="18" t="s">
        <v>456</v>
      </c>
      <c r="D113" s="19" t="s">
        <v>457</v>
      </c>
      <c r="E113" s="75" t="s">
        <v>458</v>
      </c>
      <c r="F113" s="76" t="s">
        <v>284</v>
      </c>
      <c r="G113" s="80" t="s">
        <v>86</v>
      </c>
      <c r="H113" s="2">
        <f>'PVS1-AP'!X113</f>
        <v>7.9664444444444449</v>
      </c>
      <c r="I113" s="1">
        <f>'PVS1-AP'!Y113</f>
        <v>12</v>
      </c>
      <c r="J113" s="2">
        <f>'PVS2-AP'!U113</f>
        <v>10.359499999999999</v>
      </c>
      <c r="K113" s="1">
        <f>'PVS2-AP'!V113</f>
        <v>30</v>
      </c>
      <c r="L113" s="3">
        <f t="shared" si="3"/>
        <v>9.1629722222222227</v>
      </c>
      <c r="M113" s="4">
        <f t="shared" si="4"/>
        <v>42</v>
      </c>
      <c r="N113" s="5" t="str">
        <f t="shared" si="5"/>
        <v>Rattrapage</v>
      </c>
    </row>
    <row r="114" spans="1:14" ht="13.5" customHeight="1">
      <c r="A114" s="6">
        <v>102</v>
      </c>
      <c r="B114" s="28">
        <v>123011209</v>
      </c>
      <c r="C114" s="18" t="s">
        <v>459</v>
      </c>
      <c r="D114" s="19" t="s">
        <v>460</v>
      </c>
      <c r="E114" s="75" t="s">
        <v>428</v>
      </c>
      <c r="F114" s="76" t="s">
        <v>76</v>
      </c>
      <c r="G114" s="80" t="s">
        <v>146</v>
      </c>
      <c r="H114" s="2">
        <f>'PVS1-AP'!X114</f>
        <v>9.9266666666666676</v>
      </c>
      <c r="I114" s="1">
        <f>'PVS1-AP'!Y114</f>
        <v>18</v>
      </c>
      <c r="J114" s="2">
        <f>'PVS2-AP'!U114</f>
        <v>8.868277777777779</v>
      </c>
      <c r="K114" s="1">
        <f>'PVS2-AP'!V114</f>
        <v>18</v>
      </c>
      <c r="L114" s="3">
        <f t="shared" si="3"/>
        <v>9.3974722222222233</v>
      </c>
      <c r="M114" s="4">
        <f t="shared" si="4"/>
        <v>36</v>
      </c>
      <c r="N114" s="5" t="str">
        <f t="shared" si="5"/>
        <v>Rattrapage</v>
      </c>
    </row>
    <row r="115" spans="1:14" ht="13.5" customHeight="1">
      <c r="A115" s="6">
        <v>103</v>
      </c>
      <c r="B115" s="17" t="s">
        <v>461</v>
      </c>
      <c r="C115" s="18" t="s">
        <v>462</v>
      </c>
      <c r="D115" s="19" t="s">
        <v>463</v>
      </c>
      <c r="E115" s="75" t="s">
        <v>464</v>
      </c>
      <c r="F115" s="76" t="s">
        <v>110</v>
      </c>
      <c r="G115" s="80" t="s">
        <v>86</v>
      </c>
      <c r="H115" s="2">
        <f>'PVS1-AP'!X115</f>
        <v>8.2666666666666675</v>
      </c>
      <c r="I115" s="1">
        <f>'PVS1-AP'!Y115</f>
        <v>12</v>
      </c>
      <c r="J115" s="2">
        <f>'PVS2-AP'!U115</f>
        <v>9.4472222222222211</v>
      </c>
      <c r="K115" s="1">
        <f>'PVS2-AP'!V115</f>
        <v>24</v>
      </c>
      <c r="L115" s="3">
        <f t="shared" si="3"/>
        <v>8.8569444444444443</v>
      </c>
      <c r="M115" s="4">
        <f t="shared" si="4"/>
        <v>36</v>
      </c>
      <c r="N115" s="5" t="str">
        <f t="shared" si="5"/>
        <v>Rattrapage</v>
      </c>
    </row>
    <row r="116" spans="1:14" ht="13.5" customHeight="1">
      <c r="A116" s="6">
        <v>104</v>
      </c>
      <c r="B116" s="25" t="s">
        <v>465</v>
      </c>
      <c r="C116" s="26" t="s">
        <v>466</v>
      </c>
      <c r="D116" s="27" t="s">
        <v>412</v>
      </c>
      <c r="E116" s="98">
        <v>31942</v>
      </c>
      <c r="F116" s="76" t="s">
        <v>76</v>
      </c>
      <c r="G116" s="77" t="s">
        <v>71</v>
      </c>
      <c r="H116" s="2">
        <f>'PVS1-AP'!X116</f>
        <v>7.8693333333333326</v>
      </c>
      <c r="I116" s="1">
        <f>'PVS1-AP'!Y116</f>
        <v>12</v>
      </c>
      <c r="J116" s="2">
        <f>'PVS2-AP'!U116</f>
        <v>9.0166666666666675</v>
      </c>
      <c r="K116" s="1">
        <f>'PVS2-AP'!V116</f>
        <v>18</v>
      </c>
      <c r="L116" s="3">
        <f t="shared" si="3"/>
        <v>8.4429999999999996</v>
      </c>
      <c r="M116" s="4">
        <f t="shared" si="4"/>
        <v>30</v>
      </c>
      <c r="N116" s="5" t="str">
        <f t="shared" si="5"/>
        <v>Rattrapage</v>
      </c>
    </row>
    <row r="117" spans="1:14" ht="13.5" customHeight="1">
      <c r="A117" s="6">
        <v>105</v>
      </c>
      <c r="B117" s="17" t="s">
        <v>467</v>
      </c>
      <c r="C117" s="18" t="s">
        <v>468</v>
      </c>
      <c r="D117" s="19" t="s">
        <v>469</v>
      </c>
      <c r="E117" s="75" t="s">
        <v>470</v>
      </c>
      <c r="F117" s="76" t="s">
        <v>158</v>
      </c>
      <c r="G117" s="86" t="s">
        <v>471</v>
      </c>
      <c r="H117" s="2">
        <f>'PVS1-AP'!X117</f>
        <v>8.6836666666666655</v>
      </c>
      <c r="I117" s="1">
        <f>'PVS1-AP'!Y117</f>
        <v>18</v>
      </c>
      <c r="J117" s="2">
        <f>'PVS2-AP'!U117</f>
        <v>9.5291666666666668</v>
      </c>
      <c r="K117" s="1">
        <f>'PVS2-AP'!V117</f>
        <v>24</v>
      </c>
      <c r="L117" s="3">
        <f t="shared" si="3"/>
        <v>9.1064166666666662</v>
      </c>
      <c r="M117" s="4">
        <f t="shared" si="4"/>
        <v>42</v>
      </c>
      <c r="N117" s="5" t="str">
        <f t="shared" si="5"/>
        <v>Rattrapage</v>
      </c>
    </row>
    <row r="118" spans="1:14" ht="13.5" customHeight="1">
      <c r="A118" s="6">
        <v>106</v>
      </c>
      <c r="B118" s="28" t="s">
        <v>472</v>
      </c>
      <c r="C118" s="18" t="s">
        <v>473</v>
      </c>
      <c r="D118" s="19" t="s">
        <v>474</v>
      </c>
      <c r="E118" s="78" t="s">
        <v>475</v>
      </c>
      <c r="F118" s="76" t="s">
        <v>476</v>
      </c>
      <c r="G118" s="16" t="s">
        <v>127</v>
      </c>
      <c r="H118" s="2">
        <f>'PVS1-AP'!X118</f>
        <v>8.807555555555556</v>
      </c>
      <c r="I118" s="1">
        <f>'PVS1-AP'!Y118</f>
        <v>18</v>
      </c>
      <c r="J118" s="2">
        <f>'PVS2-AP'!U118</f>
        <v>8.5676666666666659</v>
      </c>
      <c r="K118" s="1">
        <f>'PVS2-AP'!V118</f>
        <v>18</v>
      </c>
      <c r="L118" s="3">
        <f t="shared" si="3"/>
        <v>8.6876111111111101</v>
      </c>
      <c r="M118" s="4">
        <f t="shared" si="4"/>
        <v>36</v>
      </c>
      <c r="N118" s="5" t="str">
        <f t="shared" si="5"/>
        <v>Rattrapage</v>
      </c>
    </row>
    <row r="119" spans="1:14" ht="13.5" customHeight="1">
      <c r="A119" s="6">
        <v>107</v>
      </c>
      <c r="B119" s="33" t="s">
        <v>477</v>
      </c>
      <c r="C119" s="18" t="s">
        <v>478</v>
      </c>
      <c r="D119" s="19" t="s">
        <v>479</v>
      </c>
      <c r="E119" s="78" t="s">
        <v>480</v>
      </c>
      <c r="F119" s="76" t="s">
        <v>481</v>
      </c>
      <c r="G119" s="80" t="s">
        <v>146</v>
      </c>
      <c r="H119" s="2">
        <f>'PVS1-AP'!X119</f>
        <v>6.9293333333333331</v>
      </c>
      <c r="I119" s="1">
        <f>'PVS1-AP'!Y119</f>
        <v>12</v>
      </c>
      <c r="J119" s="2">
        <f>'PVS2-AP'!U119</f>
        <v>8.8013888888888872</v>
      </c>
      <c r="K119" s="1">
        <f>'PVS2-AP'!V119</f>
        <v>18</v>
      </c>
      <c r="L119" s="3">
        <f t="shared" si="3"/>
        <v>7.8653611111111097</v>
      </c>
      <c r="M119" s="4">
        <f t="shared" si="4"/>
        <v>30</v>
      </c>
      <c r="N119" s="5" t="str">
        <f t="shared" si="5"/>
        <v>Rattrapage</v>
      </c>
    </row>
    <row r="120" spans="1:14" ht="13.5" customHeight="1">
      <c r="A120" s="6">
        <v>108</v>
      </c>
      <c r="B120" s="13" t="s">
        <v>482</v>
      </c>
      <c r="C120" s="14" t="s">
        <v>483</v>
      </c>
      <c r="D120" s="15" t="s">
        <v>484</v>
      </c>
      <c r="E120" s="72" t="s">
        <v>310</v>
      </c>
      <c r="F120" s="76" t="s">
        <v>485</v>
      </c>
      <c r="G120" s="16" t="s">
        <v>102</v>
      </c>
      <c r="H120" s="2">
        <f>'PVS1-AP'!X120</f>
        <v>8.3166666666666664</v>
      </c>
      <c r="I120" s="1">
        <f>'PVS1-AP'!Y120</f>
        <v>12</v>
      </c>
      <c r="J120" s="2">
        <f>'PVS2-AP'!U120</f>
        <v>8.9018333333333342</v>
      </c>
      <c r="K120" s="1">
        <f>'PVS2-AP'!V120</f>
        <v>18</v>
      </c>
      <c r="L120" s="3">
        <f t="shared" si="3"/>
        <v>8.6092499999999994</v>
      </c>
      <c r="M120" s="4">
        <f t="shared" si="4"/>
        <v>30</v>
      </c>
      <c r="N120" s="5" t="str">
        <f t="shared" si="5"/>
        <v>Rattrapage</v>
      </c>
    </row>
    <row r="121" spans="1:14" ht="13.5" customHeight="1">
      <c r="A121" s="6">
        <v>109</v>
      </c>
      <c r="B121" s="13" t="s">
        <v>486</v>
      </c>
      <c r="C121" s="14" t="s">
        <v>487</v>
      </c>
      <c r="D121" s="15" t="s">
        <v>68</v>
      </c>
      <c r="E121" s="72" t="s">
        <v>488</v>
      </c>
      <c r="F121" s="76" t="s">
        <v>76</v>
      </c>
      <c r="G121" s="80" t="s">
        <v>86</v>
      </c>
      <c r="H121" s="2">
        <f>'PVS1-AP'!X121</f>
        <v>9.4469999999999992</v>
      </c>
      <c r="I121" s="1">
        <f>'PVS1-AP'!Y121</f>
        <v>18</v>
      </c>
      <c r="J121" s="2">
        <f>'PVS2-AP'!U121</f>
        <v>10.070833333333333</v>
      </c>
      <c r="K121" s="1">
        <f>'PVS2-AP'!V121</f>
        <v>30</v>
      </c>
      <c r="L121" s="3">
        <f t="shared" si="3"/>
        <v>9.758916666666666</v>
      </c>
      <c r="M121" s="4">
        <f t="shared" si="4"/>
        <v>48</v>
      </c>
      <c r="N121" s="5" t="str">
        <f t="shared" si="5"/>
        <v>Rattrapage</v>
      </c>
    </row>
    <row r="122" spans="1:14" ht="13.5" customHeight="1">
      <c r="A122" s="6">
        <v>110</v>
      </c>
      <c r="B122" s="17" t="s">
        <v>489</v>
      </c>
      <c r="C122" s="18" t="s">
        <v>490</v>
      </c>
      <c r="D122" s="19" t="s">
        <v>491</v>
      </c>
      <c r="E122" s="75" t="s">
        <v>492</v>
      </c>
      <c r="F122" s="76" t="s">
        <v>440</v>
      </c>
      <c r="G122" s="80" t="s">
        <v>146</v>
      </c>
      <c r="H122" s="2">
        <f>'PVS1-AP'!X122</f>
        <v>8.42</v>
      </c>
      <c r="I122" s="1">
        <f>'PVS1-AP'!Y122</f>
        <v>12</v>
      </c>
      <c r="J122" s="2">
        <f>'PVS2-AP'!U122</f>
        <v>8.7669166666666669</v>
      </c>
      <c r="K122" s="1">
        <f>'PVS2-AP'!V122</f>
        <v>18</v>
      </c>
      <c r="L122" s="3">
        <f t="shared" si="3"/>
        <v>8.5934583333333343</v>
      </c>
      <c r="M122" s="4">
        <f t="shared" si="4"/>
        <v>30</v>
      </c>
      <c r="N122" s="5" t="str">
        <f t="shared" si="5"/>
        <v>Rattrapage</v>
      </c>
    </row>
    <row r="123" spans="1:14" ht="13.5" customHeight="1">
      <c r="A123" s="6">
        <v>111</v>
      </c>
      <c r="B123" s="28" t="s">
        <v>493</v>
      </c>
      <c r="C123" s="18" t="s">
        <v>494</v>
      </c>
      <c r="D123" s="19" t="s">
        <v>495</v>
      </c>
      <c r="E123" s="75" t="s">
        <v>496</v>
      </c>
      <c r="F123" s="76" t="s">
        <v>284</v>
      </c>
      <c r="G123" s="16" t="s">
        <v>121</v>
      </c>
      <c r="H123" s="2">
        <f>'PVS1-AP'!X123</f>
        <v>6.3586666666666662</v>
      </c>
      <c r="I123" s="1">
        <f>'PVS1-AP'!Y123</f>
        <v>10</v>
      </c>
      <c r="J123" s="2">
        <f>'PVS2-AP'!U123</f>
        <v>9.7983333333333338</v>
      </c>
      <c r="K123" s="1">
        <f>'PVS2-AP'!V123</f>
        <v>24</v>
      </c>
      <c r="L123" s="3">
        <f t="shared" si="3"/>
        <v>8.0785</v>
      </c>
      <c r="M123" s="4">
        <f t="shared" si="4"/>
        <v>34</v>
      </c>
      <c r="N123" s="5" t="str">
        <f t="shared" si="5"/>
        <v>Rattrapage</v>
      </c>
    </row>
    <row r="124" spans="1:14" ht="13.5" customHeight="1">
      <c r="A124" s="6">
        <v>112</v>
      </c>
      <c r="B124" s="13" t="s">
        <v>497</v>
      </c>
      <c r="C124" s="14" t="s">
        <v>498</v>
      </c>
      <c r="D124" s="15" t="s">
        <v>192</v>
      </c>
      <c r="E124" s="72" t="s">
        <v>499</v>
      </c>
      <c r="F124" s="76" t="s">
        <v>296</v>
      </c>
      <c r="G124" s="22" t="s">
        <v>300</v>
      </c>
      <c r="H124" s="2">
        <f>'PVS1-AP'!X124</f>
        <v>9.2795000000000005</v>
      </c>
      <c r="I124" s="1">
        <f>'PVS1-AP'!Y124</f>
        <v>18</v>
      </c>
      <c r="J124" s="2">
        <f>'PVS2-AP'!U124</f>
        <v>9.6819166666666661</v>
      </c>
      <c r="K124" s="1">
        <f>'PVS2-AP'!V124</f>
        <v>24</v>
      </c>
      <c r="L124" s="3">
        <f t="shared" si="3"/>
        <v>9.4807083333333324</v>
      </c>
      <c r="M124" s="4">
        <f t="shared" si="4"/>
        <v>42</v>
      </c>
      <c r="N124" s="5" t="str">
        <f t="shared" si="5"/>
        <v>Rattrapage</v>
      </c>
    </row>
    <row r="125" spans="1:14" ht="13.5" customHeight="1">
      <c r="A125" s="6">
        <v>113</v>
      </c>
      <c r="B125" s="28" t="s">
        <v>500</v>
      </c>
      <c r="C125" s="18" t="s">
        <v>501</v>
      </c>
      <c r="D125" s="19" t="s">
        <v>502</v>
      </c>
      <c r="E125" s="75" t="s">
        <v>503</v>
      </c>
      <c r="F125" s="76" t="s">
        <v>356</v>
      </c>
      <c r="G125" s="80" t="s">
        <v>146</v>
      </c>
      <c r="H125" s="2">
        <f>'PVS1-AP'!X125</f>
        <v>8.8833333333333329</v>
      </c>
      <c r="I125" s="1">
        <f>'PVS1-AP'!Y125</f>
        <v>18</v>
      </c>
      <c r="J125" s="2">
        <f>'PVS2-AP'!U125</f>
        <v>7.9291527777777775</v>
      </c>
      <c r="K125" s="1">
        <f>'PVS2-AP'!V125</f>
        <v>12</v>
      </c>
      <c r="L125" s="3">
        <f t="shared" si="3"/>
        <v>8.4062430555555547</v>
      </c>
      <c r="M125" s="4">
        <f t="shared" si="4"/>
        <v>30</v>
      </c>
      <c r="N125" s="5" t="str">
        <f t="shared" si="5"/>
        <v>Rattrapage</v>
      </c>
    </row>
    <row r="126" spans="1:14" ht="13.5" customHeight="1">
      <c r="A126" s="6">
        <v>114</v>
      </c>
      <c r="B126" s="13" t="s">
        <v>504</v>
      </c>
      <c r="C126" s="14" t="s">
        <v>505</v>
      </c>
      <c r="D126" s="15" t="s">
        <v>506</v>
      </c>
      <c r="E126" s="72" t="s">
        <v>507</v>
      </c>
      <c r="F126" s="76" t="s">
        <v>70</v>
      </c>
      <c r="G126" s="24" t="s">
        <v>241</v>
      </c>
      <c r="H126" s="2">
        <f>'PVS1-AP'!X126</f>
        <v>9.1</v>
      </c>
      <c r="I126" s="1">
        <f>'PVS1-AP'!Y126</f>
        <v>18</v>
      </c>
      <c r="J126" s="2">
        <f>'PVS2-AP'!U126</f>
        <v>9.4657499999999981</v>
      </c>
      <c r="K126" s="1">
        <f>'PVS2-AP'!V126</f>
        <v>19</v>
      </c>
      <c r="L126" s="3">
        <f t="shared" si="3"/>
        <v>9.2828749999999989</v>
      </c>
      <c r="M126" s="4">
        <f t="shared" si="4"/>
        <v>37</v>
      </c>
      <c r="N126" s="5" t="str">
        <f t="shared" si="5"/>
        <v>Rattrapage</v>
      </c>
    </row>
    <row r="127" spans="1:14" ht="13.5" customHeight="1">
      <c r="A127" s="6">
        <v>115</v>
      </c>
      <c r="B127" s="17" t="s">
        <v>508</v>
      </c>
      <c r="C127" s="18" t="s">
        <v>509</v>
      </c>
      <c r="D127" s="19" t="s">
        <v>510</v>
      </c>
      <c r="E127" s="75" t="s">
        <v>511</v>
      </c>
      <c r="F127" s="76" t="s">
        <v>512</v>
      </c>
      <c r="G127" s="16" t="s">
        <v>121</v>
      </c>
      <c r="H127" s="2">
        <f>'PVS1-AP'!X127</f>
        <v>8.7806666666666668</v>
      </c>
      <c r="I127" s="1">
        <f>'PVS1-AP'!Y127</f>
        <v>18</v>
      </c>
      <c r="J127" s="2">
        <f>'PVS2-AP'!U127</f>
        <v>8.596166666666667</v>
      </c>
      <c r="K127" s="1">
        <f>'PVS2-AP'!V127</f>
        <v>18</v>
      </c>
      <c r="L127" s="3">
        <f t="shared" si="3"/>
        <v>8.6884166666666669</v>
      </c>
      <c r="M127" s="4">
        <f t="shared" si="4"/>
        <v>36</v>
      </c>
      <c r="N127" s="5" t="str">
        <f t="shared" si="5"/>
        <v>Rattrapage</v>
      </c>
    </row>
    <row r="128" spans="1:14" ht="13.5" customHeight="1">
      <c r="A128" s="6">
        <v>116</v>
      </c>
      <c r="B128" s="28">
        <v>123016032</v>
      </c>
      <c r="C128" s="18" t="s">
        <v>513</v>
      </c>
      <c r="D128" s="19" t="s">
        <v>514</v>
      </c>
      <c r="E128" s="75" t="s">
        <v>515</v>
      </c>
      <c r="F128" s="76" t="s">
        <v>158</v>
      </c>
      <c r="G128" s="16" t="s">
        <v>121</v>
      </c>
      <c r="H128" s="2">
        <f>'PVS1-AP'!X128</f>
        <v>8.4666666666666668</v>
      </c>
      <c r="I128" s="1">
        <f>'PVS1-AP'!Y128</f>
        <v>18</v>
      </c>
      <c r="J128" s="2">
        <f>'PVS2-AP'!U128</f>
        <v>8.5652777777777782</v>
      </c>
      <c r="K128" s="1">
        <f>'PVS2-AP'!V128</f>
        <v>12</v>
      </c>
      <c r="L128" s="3">
        <f t="shared" si="3"/>
        <v>8.5159722222222225</v>
      </c>
      <c r="M128" s="4">
        <f t="shared" si="4"/>
        <v>30</v>
      </c>
      <c r="N128" s="5" t="str">
        <f t="shared" si="5"/>
        <v>Rattrapage</v>
      </c>
    </row>
    <row r="129" spans="1:14" ht="13.5" customHeight="1">
      <c r="A129" s="6">
        <v>117</v>
      </c>
      <c r="B129" s="13" t="s">
        <v>516</v>
      </c>
      <c r="C129" s="14" t="s">
        <v>517</v>
      </c>
      <c r="D129" s="15" t="s">
        <v>518</v>
      </c>
      <c r="E129" s="72" t="s">
        <v>519</v>
      </c>
      <c r="F129" s="76" t="s">
        <v>110</v>
      </c>
      <c r="G129" s="77" t="s">
        <v>221</v>
      </c>
      <c r="H129" s="2">
        <f>'PVS1-AP'!X129</f>
        <v>8.995333333333333</v>
      </c>
      <c r="I129" s="1">
        <f>'PVS1-AP'!Y129</f>
        <v>12</v>
      </c>
      <c r="J129" s="2">
        <f>'PVS2-AP'!U129</f>
        <v>8.6508333333333329</v>
      </c>
      <c r="K129" s="1">
        <f>'PVS2-AP'!V129</f>
        <v>18</v>
      </c>
      <c r="L129" s="3">
        <f t="shared" si="3"/>
        <v>8.8230833333333329</v>
      </c>
      <c r="M129" s="4">
        <f t="shared" si="4"/>
        <v>30</v>
      </c>
      <c r="N129" s="5" t="str">
        <f t="shared" si="5"/>
        <v>Rattrapage</v>
      </c>
    </row>
    <row r="130" spans="1:14" ht="13.5" customHeight="1">
      <c r="A130" s="6">
        <v>118</v>
      </c>
      <c r="B130" s="17">
        <v>123009044</v>
      </c>
      <c r="C130" s="18" t="s">
        <v>520</v>
      </c>
      <c r="D130" s="19" t="s">
        <v>521</v>
      </c>
      <c r="E130" s="75" t="s">
        <v>522</v>
      </c>
      <c r="F130" s="76" t="s">
        <v>523</v>
      </c>
      <c r="G130" s="80" t="s">
        <v>146</v>
      </c>
      <c r="H130" s="2">
        <f>'PVS1-AP'!X130</f>
        <v>9.9863333333333344</v>
      </c>
      <c r="I130" s="1">
        <f>'PVS1-AP'!Y130</f>
        <v>18</v>
      </c>
      <c r="J130" s="2">
        <f>'PVS2-AP'!U130</f>
        <v>9.2273333333333323</v>
      </c>
      <c r="K130" s="1">
        <f>'PVS2-AP'!V130</f>
        <v>18</v>
      </c>
      <c r="L130" s="3">
        <f t="shared" si="3"/>
        <v>9.6068333333333342</v>
      </c>
      <c r="M130" s="4">
        <f t="shared" si="4"/>
        <v>36</v>
      </c>
      <c r="N130" s="5" t="str">
        <f t="shared" si="5"/>
        <v>Rattrapage</v>
      </c>
    </row>
    <row r="131" spans="1:14" ht="13.5" customHeight="1">
      <c r="A131" s="6">
        <v>119</v>
      </c>
      <c r="B131" s="28">
        <v>123004082</v>
      </c>
      <c r="C131" s="18" t="s">
        <v>524</v>
      </c>
      <c r="D131" s="19" t="s">
        <v>525</v>
      </c>
      <c r="E131" s="75" t="s">
        <v>526</v>
      </c>
      <c r="F131" s="76" t="s">
        <v>356</v>
      </c>
      <c r="G131" s="80" t="s">
        <v>146</v>
      </c>
      <c r="H131" s="2">
        <f>'PVS1-AP'!X131</f>
        <v>8.9386666666666663</v>
      </c>
      <c r="I131" s="1">
        <f>'PVS1-AP'!Y131</f>
        <v>17</v>
      </c>
      <c r="J131" s="2">
        <f>'PVS2-AP'!U131</f>
        <v>9.7210555555555551</v>
      </c>
      <c r="K131" s="1">
        <f>'PVS2-AP'!V131</f>
        <v>24</v>
      </c>
      <c r="L131" s="3">
        <f t="shared" si="3"/>
        <v>9.3298611111111107</v>
      </c>
      <c r="M131" s="4">
        <f t="shared" si="4"/>
        <v>41</v>
      </c>
      <c r="N131" s="5" t="str">
        <f t="shared" si="5"/>
        <v>Rattrapage</v>
      </c>
    </row>
    <row r="132" spans="1:14" ht="13.5" customHeight="1">
      <c r="A132" s="6">
        <v>120</v>
      </c>
      <c r="B132" s="28">
        <v>123002350</v>
      </c>
      <c r="C132" s="18" t="s">
        <v>527</v>
      </c>
      <c r="D132" s="19" t="s">
        <v>430</v>
      </c>
      <c r="E132" s="75" t="s">
        <v>528</v>
      </c>
      <c r="F132" s="76" t="s">
        <v>98</v>
      </c>
      <c r="G132" s="77" t="s">
        <v>71</v>
      </c>
      <c r="H132" s="2">
        <f>'PVS1-AP'!X132</f>
        <v>8.6414444444444438</v>
      </c>
      <c r="I132" s="1">
        <f>'PVS1-AP'!Y132</f>
        <v>10</v>
      </c>
      <c r="J132" s="2">
        <f>'PVS2-AP'!U132</f>
        <v>9.6291666666666664</v>
      </c>
      <c r="K132" s="1">
        <f>'PVS2-AP'!V132</f>
        <v>21</v>
      </c>
      <c r="L132" s="3">
        <f t="shared" si="3"/>
        <v>9.1353055555555542</v>
      </c>
      <c r="M132" s="4">
        <f t="shared" si="4"/>
        <v>31</v>
      </c>
      <c r="N132" s="5" t="str">
        <f t="shared" si="5"/>
        <v>Rattrapage</v>
      </c>
    </row>
    <row r="133" spans="1:14" ht="13.5" customHeight="1">
      <c r="A133" s="6">
        <v>121</v>
      </c>
      <c r="B133" s="17" t="s">
        <v>529</v>
      </c>
      <c r="C133" s="18" t="s">
        <v>527</v>
      </c>
      <c r="D133" s="19" t="s">
        <v>530</v>
      </c>
      <c r="E133" s="75" t="s">
        <v>531</v>
      </c>
      <c r="F133" s="76" t="s">
        <v>532</v>
      </c>
      <c r="G133" s="80" t="s">
        <v>146</v>
      </c>
      <c r="H133" s="2">
        <f>'PVS1-AP'!X133</f>
        <v>8.6833333333333336</v>
      </c>
      <c r="I133" s="1">
        <f>'PVS1-AP'!Y133</f>
        <v>12</v>
      </c>
      <c r="J133" s="2">
        <f>'PVS2-AP'!U133</f>
        <v>9.4705277777777788</v>
      </c>
      <c r="K133" s="1">
        <f>'PVS2-AP'!V133</f>
        <v>18</v>
      </c>
      <c r="L133" s="3">
        <f t="shared" si="3"/>
        <v>9.0769305555555562</v>
      </c>
      <c r="M133" s="4">
        <f t="shared" si="4"/>
        <v>30</v>
      </c>
      <c r="N133" s="5" t="str">
        <f t="shared" si="5"/>
        <v>Rattrapage</v>
      </c>
    </row>
    <row r="134" spans="1:14" ht="13.5" customHeight="1">
      <c r="A134" s="6">
        <v>122</v>
      </c>
      <c r="B134" s="33" t="s">
        <v>533</v>
      </c>
      <c r="C134" s="18" t="s">
        <v>534</v>
      </c>
      <c r="D134" s="19" t="s">
        <v>535</v>
      </c>
      <c r="E134" s="75" t="s">
        <v>536</v>
      </c>
      <c r="F134" s="76" t="s">
        <v>532</v>
      </c>
      <c r="G134" s="79" t="s">
        <v>77</v>
      </c>
      <c r="H134" s="2">
        <f>'PVS1-AP'!X134</f>
        <v>8.8079999999999998</v>
      </c>
      <c r="I134" s="1">
        <f>'PVS1-AP'!Y134</f>
        <v>18</v>
      </c>
      <c r="J134" s="2">
        <f>'PVS2-AP'!U134</f>
        <v>8.7101428571428574</v>
      </c>
      <c r="K134" s="1">
        <f>'PVS2-AP'!V134</f>
        <v>12</v>
      </c>
      <c r="L134" s="3">
        <f t="shared" si="3"/>
        <v>8.7590714285714277</v>
      </c>
      <c r="M134" s="4">
        <f t="shared" si="4"/>
        <v>30</v>
      </c>
      <c r="N134" s="5" t="str">
        <f t="shared" si="5"/>
        <v>Rattrapage</v>
      </c>
    </row>
    <row r="135" spans="1:14" ht="13.5" customHeight="1">
      <c r="A135" s="6">
        <v>123</v>
      </c>
      <c r="B135" s="28" t="s">
        <v>537</v>
      </c>
      <c r="C135" s="18" t="s">
        <v>538</v>
      </c>
      <c r="D135" s="19" t="s">
        <v>539</v>
      </c>
      <c r="E135" s="75" t="s">
        <v>540</v>
      </c>
      <c r="F135" s="76" t="s">
        <v>199</v>
      </c>
      <c r="G135" s="79" t="s">
        <v>77</v>
      </c>
      <c r="H135" s="2">
        <f>'PVS1-AP'!X135</f>
        <v>10.216666666666667</v>
      </c>
      <c r="I135" s="1">
        <f>'PVS1-AP'!Y135</f>
        <v>30</v>
      </c>
      <c r="J135" s="2">
        <f>'PVS2-AP'!U135</f>
        <v>9.9524999999999988</v>
      </c>
      <c r="K135" s="1">
        <f>'PVS2-AP'!V135</f>
        <v>25</v>
      </c>
      <c r="L135" s="3">
        <f t="shared" si="3"/>
        <v>10.084583333333333</v>
      </c>
      <c r="M135" s="4">
        <f t="shared" si="4"/>
        <v>60</v>
      </c>
      <c r="N135" s="5" t="str">
        <f t="shared" si="5"/>
        <v>Année validée</v>
      </c>
    </row>
    <row r="136" spans="1:14" ht="13.5" customHeight="1">
      <c r="A136" s="6">
        <v>124</v>
      </c>
      <c r="B136" s="17">
        <v>123014905</v>
      </c>
      <c r="C136" s="18" t="s">
        <v>541</v>
      </c>
      <c r="D136" s="19" t="s">
        <v>542</v>
      </c>
      <c r="E136" s="78" t="s">
        <v>543</v>
      </c>
      <c r="F136" s="76" t="s">
        <v>110</v>
      </c>
      <c r="G136" s="86" t="s">
        <v>471</v>
      </c>
      <c r="H136" s="2">
        <f>'PVS1-AP'!X136</f>
        <v>8.8664444444444452</v>
      </c>
      <c r="I136" s="1">
        <f>'PVS1-AP'!Y136</f>
        <v>18</v>
      </c>
      <c r="J136" s="2">
        <f>'PVS2-AP'!U136</f>
        <v>9.0001111111111118</v>
      </c>
      <c r="K136" s="1">
        <f>'PVS2-AP'!V136</f>
        <v>18</v>
      </c>
      <c r="L136" s="3">
        <f t="shared" si="3"/>
        <v>8.9332777777777785</v>
      </c>
      <c r="M136" s="4">
        <f t="shared" si="4"/>
        <v>36</v>
      </c>
      <c r="N136" s="5" t="str">
        <f t="shared" si="5"/>
        <v>Rattrapage</v>
      </c>
    </row>
    <row r="137" spans="1:14" ht="13.5" customHeight="1">
      <c r="A137" s="6">
        <v>125</v>
      </c>
      <c r="B137" s="13" t="s">
        <v>544</v>
      </c>
      <c r="C137" s="14" t="s">
        <v>541</v>
      </c>
      <c r="D137" s="15" t="s">
        <v>545</v>
      </c>
      <c r="E137" s="72" t="s">
        <v>546</v>
      </c>
      <c r="F137" s="76" t="s">
        <v>70</v>
      </c>
      <c r="G137" s="80" t="s">
        <v>266</v>
      </c>
      <c r="H137" s="2">
        <f>'PVS1-AP'!X137</f>
        <v>10.583666666666668</v>
      </c>
      <c r="I137" s="1">
        <f>'PVS1-AP'!Y137</f>
        <v>30</v>
      </c>
      <c r="J137" s="2">
        <f>'PVS2-AP'!U137</f>
        <v>9.3428333333333331</v>
      </c>
      <c r="K137" s="1">
        <f>'PVS2-AP'!V137</f>
        <v>18</v>
      </c>
      <c r="L137" s="3">
        <f t="shared" si="3"/>
        <v>9.9632500000000004</v>
      </c>
      <c r="M137" s="4">
        <f t="shared" si="4"/>
        <v>48</v>
      </c>
      <c r="N137" s="5" t="str">
        <f t="shared" si="5"/>
        <v>Rattrapage</v>
      </c>
    </row>
    <row r="138" spans="1:14" ht="13.5" customHeight="1">
      <c r="A138" s="6">
        <v>126</v>
      </c>
      <c r="B138" s="13" t="s">
        <v>547</v>
      </c>
      <c r="C138" s="14" t="s">
        <v>548</v>
      </c>
      <c r="D138" s="15" t="s">
        <v>549</v>
      </c>
      <c r="E138" s="72" t="s">
        <v>550</v>
      </c>
      <c r="F138" s="76" t="s">
        <v>76</v>
      </c>
      <c r="G138" s="79" t="s">
        <v>77</v>
      </c>
      <c r="H138" s="2">
        <f>'PVS1-AP'!X138</f>
        <v>9.1146666666666665</v>
      </c>
      <c r="I138" s="1">
        <f>'PVS1-AP'!Y138</f>
        <v>12</v>
      </c>
      <c r="J138" s="2">
        <f>'PVS2-AP'!U138</f>
        <v>8.9541666666666675</v>
      </c>
      <c r="K138" s="1">
        <f>'PVS2-AP'!V138</f>
        <v>18</v>
      </c>
      <c r="L138" s="3">
        <f t="shared" si="3"/>
        <v>9.034416666666667</v>
      </c>
      <c r="M138" s="4">
        <f t="shared" si="4"/>
        <v>30</v>
      </c>
      <c r="N138" s="5" t="str">
        <f t="shared" si="5"/>
        <v>Rattrapage</v>
      </c>
    </row>
    <row r="139" spans="1:14" ht="13.5" customHeight="1">
      <c r="A139" s="6">
        <v>127</v>
      </c>
      <c r="B139" s="28">
        <v>123006119</v>
      </c>
      <c r="C139" s="18" t="s">
        <v>551</v>
      </c>
      <c r="D139" s="19" t="s">
        <v>148</v>
      </c>
      <c r="E139" s="75" t="s">
        <v>552</v>
      </c>
      <c r="F139" s="76" t="s">
        <v>76</v>
      </c>
      <c r="G139" s="80" t="s">
        <v>86</v>
      </c>
      <c r="H139" s="2">
        <f>'PVS1-AP'!X139</f>
        <v>8.8293333333333326</v>
      </c>
      <c r="I139" s="1">
        <f>'PVS1-AP'!Y139</f>
        <v>12</v>
      </c>
      <c r="J139" s="2">
        <f>'PVS2-AP'!U139</f>
        <v>9.3530000000000015</v>
      </c>
      <c r="K139" s="1">
        <f>'PVS2-AP'!V139</f>
        <v>24</v>
      </c>
      <c r="L139" s="3">
        <f t="shared" si="3"/>
        <v>9.0911666666666662</v>
      </c>
      <c r="M139" s="4">
        <f t="shared" si="4"/>
        <v>36</v>
      </c>
      <c r="N139" s="5" t="str">
        <f t="shared" si="5"/>
        <v>Rattrapage</v>
      </c>
    </row>
    <row r="140" spans="1:14" ht="13.5" customHeight="1">
      <c r="A140" s="6">
        <v>128</v>
      </c>
      <c r="B140" s="17">
        <v>123004306</v>
      </c>
      <c r="C140" s="18" t="s">
        <v>553</v>
      </c>
      <c r="D140" s="19" t="s">
        <v>263</v>
      </c>
      <c r="E140" s="23" t="s">
        <v>554</v>
      </c>
      <c r="F140" s="99" t="s">
        <v>555</v>
      </c>
      <c r="G140" s="80" t="s">
        <v>86</v>
      </c>
      <c r="H140" s="2">
        <f>'PVS1-AP'!X140</f>
        <v>8.5597222222222236</v>
      </c>
      <c r="I140" s="1">
        <f>'PVS1-AP'!Y140</f>
        <v>19</v>
      </c>
      <c r="J140" s="2">
        <f>'PVS2-AP'!U140</f>
        <v>6.5021111111111107</v>
      </c>
      <c r="K140" s="1">
        <f>'PVS2-AP'!V140</f>
        <v>11</v>
      </c>
      <c r="L140" s="3">
        <f t="shared" si="3"/>
        <v>7.5309166666666671</v>
      </c>
      <c r="M140" s="4">
        <f t="shared" si="4"/>
        <v>30</v>
      </c>
      <c r="N140" s="5" t="str">
        <f t="shared" si="5"/>
        <v>Rattrapage</v>
      </c>
    </row>
    <row r="141" spans="1:14" ht="13.5" customHeight="1">
      <c r="A141" s="6">
        <v>129</v>
      </c>
      <c r="B141" s="28" t="s">
        <v>556</v>
      </c>
      <c r="C141" s="18" t="s">
        <v>557</v>
      </c>
      <c r="D141" s="19" t="s">
        <v>278</v>
      </c>
      <c r="E141" s="78" t="s">
        <v>558</v>
      </c>
      <c r="F141" s="76" t="s">
        <v>98</v>
      </c>
      <c r="G141" s="80" t="s">
        <v>86</v>
      </c>
      <c r="H141" s="2">
        <f>'PVS1-AP'!X141</f>
        <v>8.6696666666666662</v>
      </c>
      <c r="I141" s="1">
        <f>'PVS1-AP'!Y141</f>
        <v>18</v>
      </c>
      <c r="J141" s="2">
        <f>'PVS2-AP'!U141</f>
        <v>8.9541666666666675</v>
      </c>
      <c r="K141" s="1">
        <f>'PVS2-AP'!V141</f>
        <v>18</v>
      </c>
      <c r="L141" s="3">
        <f t="shared" si="3"/>
        <v>8.8119166666666668</v>
      </c>
      <c r="M141" s="4">
        <f t="shared" si="4"/>
        <v>36</v>
      </c>
      <c r="N141" s="5" t="str">
        <f t="shared" si="5"/>
        <v>Rattrapage</v>
      </c>
    </row>
    <row r="142" spans="1:14" ht="13.5" customHeight="1">
      <c r="A142" s="6">
        <v>130</v>
      </c>
      <c r="B142" s="13" t="s">
        <v>559</v>
      </c>
      <c r="C142" s="14" t="s">
        <v>560</v>
      </c>
      <c r="D142" s="15" t="s">
        <v>561</v>
      </c>
      <c r="E142" s="100" t="s">
        <v>562</v>
      </c>
      <c r="F142" s="99" t="s">
        <v>563</v>
      </c>
      <c r="G142" s="80" t="s">
        <v>266</v>
      </c>
      <c r="H142" s="2">
        <f>'PVS1-AP'!X142</f>
        <v>9.2708333333333339</v>
      </c>
      <c r="I142" s="1">
        <f>'PVS1-AP'!Y142</f>
        <v>12</v>
      </c>
      <c r="J142" s="2">
        <f>'PVS2-AP'!U142</f>
        <v>10.467611111111109</v>
      </c>
      <c r="K142" s="1">
        <f>'PVS2-AP'!V142</f>
        <v>30</v>
      </c>
      <c r="L142" s="3">
        <f t="shared" ref="L142:L175" si="6">(H142+J142)/2</f>
        <v>9.8692222222222217</v>
      </c>
      <c r="M142" s="4">
        <f t="shared" ref="M142:M175" si="7">IF(L142&gt;=9.995,60,I142+K142)</f>
        <v>42</v>
      </c>
      <c r="N142" s="5" t="str">
        <f t="shared" ref="N142:N175" si="8">IF(M142=60, "Année validée","Rattrapage")</f>
        <v>Rattrapage</v>
      </c>
    </row>
    <row r="143" spans="1:14" ht="13.5" customHeight="1">
      <c r="A143" s="6">
        <v>131</v>
      </c>
      <c r="B143" s="28" t="s">
        <v>564</v>
      </c>
      <c r="C143" s="18" t="s">
        <v>565</v>
      </c>
      <c r="D143" s="19" t="s">
        <v>566</v>
      </c>
      <c r="E143" s="23" t="s">
        <v>567</v>
      </c>
      <c r="F143" s="99" t="s">
        <v>70</v>
      </c>
      <c r="G143" s="80" t="s">
        <v>86</v>
      </c>
      <c r="H143" s="2">
        <f>'PVS1-AP'!X143</f>
        <v>9.5916666666666668</v>
      </c>
      <c r="I143" s="1">
        <f>'PVS1-AP'!Y143</f>
        <v>18</v>
      </c>
      <c r="J143" s="2">
        <f>'PVS2-AP'!U143</f>
        <v>7.6751666666666667</v>
      </c>
      <c r="K143" s="1">
        <f>'PVS2-AP'!V143</f>
        <v>12</v>
      </c>
      <c r="L143" s="3">
        <f t="shared" si="6"/>
        <v>8.6334166666666672</v>
      </c>
      <c r="M143" s="4">
        <f t="shared" si="7"/>
        <v>30</v>
      </c>
      <c r="N143" s="5" t="str">
        <f t="shared" si="8"/>
        <v>Rattrapage</v>
      </c>
    </row>
    <row r="144" spans="1:14" ht="13.5" customHeight="1">
      <c r="A144" s="6">
        <v>132</v>
      </c>
      <c r="B144" s="33" t="s">
        <v>568</v>
      </c>
      <c r="C144" s="18" t="s">
        <v>569</v>
      </c>
      <c r="D144" s="19" t="s">
        <v>244</v>
      </c>
      <c r="E144" s="23" t="s">
        <v>570</v>
      </c>
      <c r="F144" s="99" t="s">
        <v>395</v>
      </c>
      <c r="G144" s="16" t="s">
        <v>121</v>
      </c>
      <c r="H144" s="2">
        <f>'PVS1-AP'!X144</f>
        <v>9.0779999999999337</v>
      </c>
      <c r="I144" s="1">
        <f>'PVS1-AP'!Y144</f>
        <v>18</v>
      </c>
      <c r="J144" s="2">
        <f>'PVS2-AP'!U144</f>
        <v>8.7556111111111115</v>
      </c>
      <c r="K144" s="1">
        <f>'PVS2-AP'!V144</f>
        <v>18</v>
      </c>
      <c r="L144" s="3">
        <f t="shared" si="6"/>
        <v>8.9168055555555235</v>
      </c>
      <c r="M144" s="4">
        <f t="shared" si="7"/>
        <v>36</v>
      </c>
      <c r="N144" s="5" t="str">
        <f t="shared" si="8"/>
        <v>Rattrapage</v>
      </c>
    </row>
    <row r="145" spans="1:14" ht="13.5" customHeight="1">
      <c r="A145" s="6">
        <v>133</v>
      </c>
      <c r="B145" s="28" t="s">
        <v>571</v>
      </c>
      <c r="C145" s="18" t="s">
        <v>572</v>
      </c>
      <c r="D145" s="19" t="s">
        <v>573</v>
      </c>
      <c r="E145" s="23" t="s">
        <v>574</v>
      </c>
      <c r="F145" s="99" t="s">
        <v>110</v>
      </c>
      <c r="G145" s="80" t="s">
        <v>146</v>
      </c>
      <c r="H145" s="2">
        <f>'PVS1-AP'!X145</f>
        <v>7.6423333333333341</v>
      </c>
      <c r="I145" s="1">
        <f>'PVS1-AP'!Y145</f>
        <v>16</v>
      </c>
      <c r="J145" s="2">
        <f>'PVS2-AP'!U145</f>
        <v>9.2315000000000005</v>
      </c>
      <c r="K145" s="1">
        <f>'PVS2-AP'!V145</f>
        <v>18</v>
      </c>
      <c r="L145" s="3">
        <f t="shared" si="6"/>
        <v>8.4369166666666668</v>
      </c>
      <c r="M145" s="4">
        <f t="shared" si="7"/>
        <v>34</v>
      </c>
      <c r="N145" s="5" t="str">
        <f t="shared" si="8"/>
        <v>Rattrapage</v>
      </c>
    </row>
    <row r="146" spans="1:14" ht="13.5" customHeight="1">
      <c r="A146" s="6">
        <v>134</v>
      </c>
      <c r="B146" s="17">
        <v>123007577</v>
      </c>
      <c r="C146" s="18" t="s">
        <v>575</v>
      </c>
      <c r="D146" s="19" t="s">
        <v>576</v>
      </c>
      <c r="E146" s="23" t="s">
        <v>577</v>
      </c>
      <c r="F146" s="99" t="s">
        <v>199</v>
      </c>
      <c r="G146" s="80" t="s">
        <v>146</v>
      </c>
      <c r="H146" s="2">
        <f>'PVS1-AP'!X146</f>
        <v>7.6791333333333336</v>
      </c>
      <c r="I146" s="1">
        <f>'PVS1-AP'!Y146</f>
        <v>12</v>
      </c>
      <c r="J146" s="2">
        <f>'PVS2-AP'!U146</f>
        <v>8.3699166666666667</v>
      </c>
      <c r="K146" s="1">
        <f>'PVS2-AP'!V146</f>
        <v>18</v>
      </c>
      <c r="L146" s="3">
        <f t="shared" si="6"/>
        <v>8.0245250000000006</v>
      </c>
      <c r="M146" s="4">
        <f t="shared" si="7"/>
        <v>30</v>
      </c>
      <c r="N146" s="5" t="str">
        <f t="shared" si="8"/>
        <v>Rattrapage</v>
      </c>
    </row>
    <row r="147" spans="1:14" ht="13.5" customHeight="1">
      <c r="A147" s="6">
        <v>135</v>
      </c>
      <c r="B147" s="28">
        <v>123005157</v>
      </c>
      <c r="C147" s="18" t="s">
        <v>578</v>
      </c>
      <c r="D147" s="19" t="s">
        <v>579</v>
      </c>
      <c r="E147" s="23" t="s">
        <v>580</v>
      </c>
      <c r="F147" s="99" t="s">
        <v>126</v>
      </c>
      <c r="G147" s="79" t="s">
        <v>77</v>
      </c>
      <c r="H147" s="2">
        <f>'PVS1-AP'!X147</f>
        <v>8.1059999999999999</v>
      </c>
      <c r="I147" s="1">
        <f>'PVS1-AP'!Y147</f>
        <v>15</v>
      </c>
      <c r="J147" s="2">
        <f>'PVS2-AP'!U147</f>
        <v>10.243305555555557</v>
      </c>
      <c r="K147" s="1">
        <f>'PVS2-AP'!V147</f>
        <v>30</v>
      </c>
      <c r="L147" s="3">
        <f t="shared" si="6"/>
        <v>9.1746527777777782</v>
      </c>
      <c r="M147" s="4">
        <f t="shared" si="7"/>
        <v>45</v>
      </c>
      <c r="N147" s="5" t="str">
        <f t="shared" si="8"/>
        <v>Rattrapage</v>
      </c>
    </row>
    <row r="148" spans="1:14" ht="13.5" customHeight="1">
      <c r="A148" s="6">
        <v>136</v>
      </c>
      <c r="B148" s="95" t="s">
        <v>581</v>
      </c>
      <c r="C148" s="96" t="s">
        <v>582</v>
      </c>
      <c r="D148" s="97" t="s">
        <v>151</v>
      </c>
      <c r="E148" s="101">
        <v>33181</v>
      </c>
      <c r="F148" s="99" t="s">
        <v>98</v>
      </c>
      <c r="G148" s="24" t="s">
        <v>241</v>
      </c>
      <c r="H148" s="2">
        <f>'PVS1-AP'!X148</f>
        <v>6.1333333333333337</v>
      </c>
      <c r="I148" s="1">
        <f>'PVS1-AP'!Y148</f>
        <v>12</v>
      </c>
      <c r="J148" s="2">
        <f>'PVS2-AP'!U148</f>
        <v>7.3875000000000002</v>
      </c>
      <c r="K148" s="1">
        <f>'PVS2-AP'!V148</f>
        <v>18</v>
      </c>
      <c r="L148" s="3">
        <f t="shared" si="6"/>
        <v>6.760416666666667</v>
      </c>
      <c r="M148" s="4">
        <f t="shared" si="7"/>
        <v>30</v>
      </c>
      <c r="N148" s="5" t="str">
        <f t="shared" si="8"/>
        <v>Rattrapage</v>
      </c>
    </row>
    <row r="149" spans="1:14" ht="13.5" customHeight="1">
      <c r="A149" s="6">
        <v>137</v>
      </c>
      <c r="B149" s="17">
        <v>123004080</v>
      </c>
      <c r="C149" s="18" t="s">
        <v>583</v>
      </c>
      <c r="D149" s="19" t="s">
        <v>584</v>
      </c>
      <c r="E149" s="102" t="s">
        <v>101</v>
      </c>
      <c r="F149" s="99" t="s">
        <v>356</v>
      </c>
      <c r="G149" s="22" t="s">
        <v>94</v>
      </c>
      <c r="H149" s="2">
        <f>'PVS1-AP'!X149</f>
        <v>9.1813333333333329</v>
      </c>
      <c r="I149" s="1">
        <f>'PVS1-AP'!Y149</f>
        <v>18</v>
      </c>
      <c r="J149" s="2">
        <f>'PVS2-AP'!U149</f>
        <v>7.1004999999999994</v>
      </c>
      <c r="K149" s="1">
        <f>'PVS2-AP'!V149</f>
        <v>18</v>
      </c>
      <c r="L149" s="3">
        <f t="shared" si="6"/>
        <v>8.1409166666666657</v>
      </c>
      <c r="M149" s="4">
        <f t="shared" si="7"/>
        <v>36</v>
      </c>
      <c r="N149" s="5" t="str">
        <f t="shared" si="8"/>
        <v>Rattrapage</v>
      </c>
    </row>
    <row r="150" spans="1:14" ht="13.5" customHeight="1">
      <c r="A150" s="6">
        <v>138</v>
      </c>
      <c r="B150" s="28">
        <v>123009958</v>
      </c>
      <c r="C150" s="18" t="s">
        <v>585</v>
      </c>
      <c r="D150" s="19" t="s">
        <v>586</v>
      </c>
      <c r="E150" s="102" t="s">
        <v>587</v>
      </c>
      <c r="F150" s="99" t="s">
        <v>588</v>
      </c>
      <c r="G150" s="80" t="s">
        <v>86</v>
      </c>
      <c r="H150" s="2">
        <f>'PVS1-AP'!X150</f>
        <v>7.8596666666666666</v>
      </c>
      <c r="I150" s="1">
        <f>'PVS1-AP'!Y150</f>
        <v>12</v>
      </c>
      <c r="J150" s="2">
        <f>'PVS2-AP'!U150</f>
        <v>8.456722222222222</v>
      </c>
      <c r="K150" s="1">
        <f>'PVS2-AP'!V150</f>
        <v>18</v>
      </c>
      <c r="L150" s="3">
        <f t="shared" si="6"/>
        <v>8.1581944444444439</v>
      </c>
      <c r="M150" s="4">
        <f t="shared" si="7"/>
        <v>30</v>
      </c>
      <c r="N150" s="5" t="str">
        <f t="shared" si="8"/>
        <v>Rattrapage</v>
      </c>
    </row>
    <row r="151" spans="1:14" ht="13.5" customHeight="1">
      <c r="A151" s="6">
        <v>139</v>
      </c>
      <c r="B151" s="28">
        <v>123014918</v>
      </c>
      <c r="C151" s="18" t="s">
        <v>589</v>
      </c>
      <c r="D151" s="19" t="s">
        <v>219</v>
      </c>
      <c r="E151" s="23" t="s">
        <v>590</v>
      </c>
      <c r="F151" s="99" t="s">
        <v>110</v>
      </c>
      <c r="G151" s="79" t="s">
        <v>77</v>
      </c>
      <c r="H151" s="2">
        <f>'PVS1-AP'!X151</f>
        <v>8.8424444444444461</v>
      </c>
      <c r="I151" s="1">
        <f>'PVS1-AP'!Y151</f>
        <v>12</v>
      </c>
      <c r="J151" s="2">
        <f>'PVS2-AP'!U151</f>
        <v>9.5335000000000001</v>
      </c>
      <c r="K151" s="1">
        <f>'PVS2-AP'!V151</f>
        <v>24</v>
      </c>
      <c r="L151" s="3">
        <f t="shared" si="6"/>
        <v>9.1879722222222231</v>
      </c>
      <c r="M151" s="4">
        <f t="shared" si="7"/>
        <v>36</v>
      </c>
      <c r="N151" s="5" t="str">
        <f t="shared" si="8"/>
        <v>Rattrapage</v>
      </c>
    </row>
    <row r="152" spans="1:14" ht="13.5" customHeight="1">
      <c r="A152" s="6">
        <v>140</v>
      </c>
      <c r="B152" s="36" t="s">
        <v>591</v>
      </c>
      <c r="C152" s="18" t="s">
        <v>592</v>
      </c>
      <c r="D152" s="19" t="s">
        <v>593</v>
      </c>
      <c r="E152" s="23" t="s">
        <v>594</v>
      </c>
      <c r="F152" s="99" t="s">
        <v>595</v>
      </c>
      <c r="G152" s="87" t="s">
        <v>116</v>
      </c>
      <c r="H152" s="2">
        <f>'PVS1-AP'!X152</f>
        <v>8.9263333333333321</v>
      </c>
      <c r="I152" s="1">
        <f>'PVS1-AP'!Y152</f>
        <v>18</v>
      </c>
      <c r="J152" s="2">
        <f>'PVS2-AP'!U152</f>
        <v>8.9437499999999996</v>
      </c>
      <c r="K152" s="1">
        <f>'PVS2-AP'!V152</f>
        <v>18</v>
      </c>
      <c r="L152" s="3">
        <f t="shared" si="6"/>
        <v>8.9350416666666668</v>
      </c>
      <c r="M152" s="4">
        <f t="shared" si="7"/>
        <v>36</v>
      </c>
      <c r="N152" s="5" t="str">
        <f t="shared" si="8"/>
        <v>Rattrapage</v>
      </c>
    </row>
    <row r="153" spans="1:14" ht="13.5" customHeight="1">
      <c r="A153" s="6">
        <v>141</v>
      </c>
      <c r="B153" s="13" t="s">
        <v>596</v>
      </c>
      <c r="C153" s="14" t="s">
        <v>597</v>
      </c>
      <c r="D153" s="15" t="s">
        <v>598</v>
      </c>
      <c r="E153" s="100" t="s">
        <v>599</v>
      </c>
      <c r="F153" s="99" t="s">
        <v>600</v>
      </c>
      <c r="G153" s="77" t="s">
        <v>71</v>
      </c>
      <c r="H153" s="2">
        <f>'PVS1-AP'!X153</f>
        <v>7.2413333333333334</v>
      </c>
      <c r="I153" s="1">
        <f>'PVS1-AP'!Y153</f>
        <v>18</v>
      </c>
      <c r="J153" s="2">
        <f>'PVS2-AP'!U153</f>
        <v>6.6606666666666667</v>
      </c>
      <c r="K153" s="1">
        <f>'PVS2-AP'!V153</f>
        <v>16</v>
      </c>
      <c r="L153" s="3">
        <f t="shared" si="6"/>
        <v>6.9510000000000005</v>
      </c>
      <c r="M153" s="4">
        <f t="shared" si="7"/>
        <v>34</v>
      </c>
      <c r="N153" s="5" t="str">
        <f t="shared" si="8"/>
        <v>Rattrapage</v>
      </c>
    </row>
    <row r="154" spans="1:14" ht="13.5" customHeight="1">
      <c r="A154" s="6">
        <v>142</v>
      </c>
      <c r="B154" s="13" t="s">
        <v>601</v>
      </c>
      <c r="C154" s="14" t="s">
        <v>602</v>
      </c>
      <c r="D154" s="15" t="s">
        <v>603</v>
      </c>
      <c r="E154" s="100" t="s">
        <v>562</v>
      </c>
      <c r="F154" s="99" t="s">
        <v>110</v>
      </c>
      <c r="G154" s="22" t="s">
        <v>94</v>
      </c>
      <c r="H154" s="2">
        <f>'PVS1-AP'!X154</f>
        <v>8.9803333333333324</v>
      </c>
      <c r="I154" s="1">
        <f>'PVS1-AP'!Y154</f>
        <v>18</v>
      </c>
      <c r="J154" s="2">
        <f>'PVS2-AP'!U154</f>
        <v>8.4731666666666658</v>
      </c>
      <c r="K154" s="1">
        <f>'PVS2-AP'!V154</f>
        <v>12</v>
      </c>
      <c r="L154" s="3">
        <f t="shared" si="6"/>
        <v>8.7267499999999991</v>
      </c>
      <c r="M154" s="4">
        <f t="shared" si="7"/>
        <v>30</v>
      </c>
      <c r="N154" s="5" t="str">
        <f t="shared" si="8"/>
        <v>Rattrapage</v>
      </c>
    </row>
    <row r="155" spans="1:14" ht="13.5" customHeight="1">
      <c r="A155" s="6">
        <v>143</v>
      </c>
      <c r="B155" s="28" t="s">
        <v>604</v>
      </c>
      <c r="C155" s="18" t="s">
        <v>605</v>
      </c>
      <c r="D155" s="19" t="s">
        <v>606</v>
      </c>
      <c r="E155" s="23" t="s">
        <v>607</v>
      </c>
      <c r="F155" s="99" t="s">
        <v>338</v>
      </c>
      <c r="G155" s="80" t="s">
        <v>86</v>
      </c>
      <c r="H155" s="2">
        <f>'PVS1-AP'!X155</f>
        <v>8.9723333333333333</v>
      </c>
      <c r="I155" s="1">
        <f>'PVS1-AP'!Y155</f>
        <v>13</v>
      </c>
      <c r="J155" s="2">
        <f>'PVS2-AP'!U155</f>
        <v>8.4996666666666663</v>
      </c>
      <c r="K155" s="1">
        <f>'PVS2-AP'!V155</f>
        <v>18</v>
      </c>
      <c r="L155" s="3">
        <f t="shared" si="6"/>
        <v>8.7360000000000007</v>
      </c>
      <c r="M155" s="4">
        <f t="shared" si="7"/>
        <v>31</v>
      </c>
      <c r="N155" s="5" t="str">
        <f t="shared" si="8"/>
        <v>Rattrapage</v>
      </c>
    </row>
    <row r="156" spans="1:14" ht="13.5" customHeight="1">
      <c r="A156" s="6">
        <v>144</v>
      </c>
      <c r="B156" s="28" t="s">
        <v>608</v>
      </c>
      <c r="C156" s="18" t="s">
        <v>609</v>
      </c>
      <c r="D156" s="19" t="s">
        <v>610</v>
      </c>
      <c r="E156" s="102" t="s">
        <v>611</v>
      </c>
      <c r="F156" s="99" t="s">
        <v>199</v>
      </c>
      <c r="G156" s="80" t="s">
        <v>86</v>
      </c>
      <c r="H156" s="2">
        <f>'PVS1-AP'!X156</f>
        <v>9.5728888888888886</v>
      </c>
      <c r="I156" s="1">
        <f>'PVS1-AP'!Y156</f>
        <v>12</v>
      </c>
      <c r="J156" s="2">
        <f>'PVS2-AP'!U156</f>
        <v>8.528722222222223</v>
      </c>
      <c r="K156" s="1">
        <f>'PVS2-AP'!V156</f>
        <v>18</v>
      </c>
      <c r="L156" s="3">
        <f t="shared" si="6"/>
        <v>9.0508055555555558</v>
      </c>
      <c r="M156" s="4">
        <f t="shared" si="7"/>
        <v>30</v>
      </c>
      <c r="N156" s="5" t="str">
        <f t="shared" si="8"/>
        <v>Rattrapage</v>
      </c>
    </row>
    <row r="157" spans="1:14" ht="13.5" customHeight="1">
      <c r="A157" s="6">
        <v>145</v>
      </c>
      <c r="B157" s="17">
        <v>123011248</v>
      </c>
      <c r="C157" s="18" t="s">
        <v>612</v>
      </c>
      <c r="D157" s="19" t="s">
        <v>143</v>
      </c>
      <c r="E157" s="75" t="s">
        <v>613</v>
      </c>
      <c r="F157" s="76" t="s">
        <v>76</v>
      </c>
      <c r="G157" s="16" t="s">
        <v>127</v>
      </c>
      <c r="H157" s="2">
        <f>'PVS1-AP'!X157</f>
        <v>7.0030000000000001</v>
      </c>
      <c r="I157" s="1">
        <f>'PVS1-AP'!Y157</f>
        <v>12</v>
      </c>
      <c r="J157" s="2">
        <f>'PVS2-AP'!U157</f>
        <v>9.4633333333333329</v>
      </c>
      <c r="K157" s="1">
        <f>'PVS2-AP'!V157</f>
        <v>24</v>
      </c>
      <c r="L157" s="3">
        <f t="shared" si="6"/>
        <v>8.2331666666666656</v>
      </c>
      <c r="M157" s="4">
        <f t="shared" si="7"/>
        <v>36</v>
      </c>
      <c r="N157" s="5" t="str">
        <f t="shared" si="8"/>
        <v>Rattrapage</v>
      </c>
    </row>
    <row r="158" spans="1:14" ht="13.5" customHeight="1">
      <c r="A158" s="6">
        <v>146</v>
      </c>
      <c r="B158" s="17">
        <v>123011904</v>
      </c>
      <c r="C158" s="18" t="s">
        <v>614</v>
      </c>
      <c r="D158" s="19" t="s">
        <v>615</v>
      </c>
      <c r="E158" s="23" t="s">
        <v>616</v>
      </c>
      <c r="F158" s="99" t="s">
        <v>76</v>
      </c>
      <c r="G158" s="77" t="s">
        <v>71</v>
      </c>
      <c r="H158" s="2">
        <f>'PVS1-AP'!X158</f>
        <v>8.4916666666666671</v>
      </c>
      <c r="I158" s="1">
        <f>'PVS1-AP'!Y158</f>
        <v>18</v>
      </c>
      <c r="J158" s="2">
        <f>'PVS2-AP'!U158</f>
        <v>8.9094999999999995</v>
      </c>
      <c r="K158" s="1">
        <f>'PVS2-AP'!V158</f>
        <v>18</v>
      </c>
      <c r="L158" s="3">
        <f t="shared" si="6"/>
        <v>8.7005833333333342</v>
      </c>
      <c r="M158" s="4">
        <f t="shared" si="7"/>
        <v>36</v>
      </c>
      <c r="N158" s="5" t="str">
        <f t="shared" si="8"/>
        <v>Rattrapage</v>
      </c>
    </row>
    <row r="159" spans="1:14" ht="13.5" customHeight="1">
      <c r="A159" s="6">
        <v>147</v>
      </c>
      <c r="B159" s="28" t="s">
        <v>617</v>
      </c>
      <c r="C159" s="18" t="s">
        <v>618</v>
      </c>
      <c r="D159" s="19" t="s">
        <v>88</v>
      </c>
      <c r="E159" s="23" t="s">
        <v>619</v>
      </c>
      <c r="F159" s="99" t="s">
        <v>620</v>
      </c>
      <c r="G159" s="80" t="s">
        <v>86</v>
      </c>
      <c r="H159" s="2">
        <f>'PVS1-AP'!X159</f>
        <v>8.6583333333333332</v>
      </c>
      <c r="I159" s="1">
        <f>'PVS1-AP'!Y159</f>
        <v>18</v>
      </c>
      <c r="J159" s="2">
        <f>'PVS2-AP'!U159</f>
        <v>9.8900833333333331</v>
      </c>
      <c r="K159" s="1">
        <f>'PVS2-AP'!V159</f>
        <v>18</v>
      </c>
      <c r="L159" s="3">
        <f t="shared" si="6"/>
        <v>9.2742083333333341</v>
      </c>
      <c r="M159" s="4">
        <f t="shared" si="7"/>
        <v>36</v>
      </c>
      <c r="N159" s="5" t="str">
        <f t="shared" si="8"/>
        <v>Rattrapage</v>
      </c>
    </row>
    <row r="160" spans="1:14" ht="13.5" customHeight="1">
      <c r="A160" s="6">
        <v>148</v>
      </c>
      <c r="B160" s="28" t="s">
        <v>621</v>
      </c>
      <c r="C160" s="18" t="s">
        <v>622</v>
      </c>
      <c r="D160" s="19" t="s">
        <v>623</v>
      </c>
      <c r="E160" s="103" t="s">
        <v>624</v>
      </c>
      <c r="F160" s="104" t="s">
        <v>76</v>
      </c>
      <c r="G160" s="77" t="s">
        <v>71</v>
      </c>
      <c r="H160" s="2">
        <f>'PVS1-AP'!X160</f>
        <v>9.8003333333333327</v>
      </c>
      <c r="I160" s="1">
        <f>'PVS1-AP'!Y160</f>
        <v>27</v>
      </c>
      <c r="J160" s="2">
        <f>'PVS2-AP'!U160</f>
        <v>8.9958333333333336</v>
      </c>
      <c r="K160" s="1">
        <f>'PVS2-AP'!V160</f>
        <v>15</v>
      </c>
      <c r="L160" s="3">
        <f t="shared" si="6"/>
        <v>9.3980833333333322</v>
      </c>
      <c r="M160" s="4">
        <f t="shared" si="7"/>
        <v>42</v>
      </c>
      <c r="N160" s="5" t="str">
        <f t="shared" si="8"/>
        <v>Rattrapage</v>
      </c>
    </row>
    <row r="161" spans="1:14" ht="13.5" customHeight="1">
      <c r="A161" s="6">
        <v>149</v>
      </c>
      <c r="B161" s="28">
        <v>123004078</v>
      </c>
      <c r="C161" s="18" t="s">
        <v>625</v>
      </c>
      <c r="D161" s="19" t="s">
        <v>626</v>
      </c>
      <c r="E161" s="103" t="s">
        <v>627</v>
      </c>
      <c r="F161" s="104" t="s">
        <v>98</v>
      </c>
      <c r="G161" s="77" t="s">
        <v>392</v>
      </c>
      <c r="H161" s="2">
        <f>'PVS1-AP'!X161</f>
        <v>9.833111111111112</v>
      </c>
      <c r="I161" s="1">
        <f>'PVS1-AP'!Y161</f>
        <v>18</v>
      </c>
      <c r="J161" s="2">
        <f>'PVS2-AP'!U161</f>
        <v>7.5553055555555568</v>
      </c>
      <c r="K161" s="1">
        <f>'PVS2-AP'!V161</f>
        <v>12</v>
      </c>
      <c r="L161" s="3">
        <f t="shared" si="6"/>
        <v>8.694208333333334</v>
      </c>
      <c r="M161" s="4">
        <f t="shared" si="7"/>
        <v>30</v>
      </c>
      <c r="N161" s="5" t="str">
        <f t="shared" si="8"/>
        <v>Rattrapage</v>
      </c>
    </row>
    <row r="162" spans="1:14" ht="13.5" customHeight="1">
      <c r="A162" s="6">
        <v>150</v>
      </c>
      <c r="B162" s="17" t="s">
        <v>628</v>
      </c>
      <c r="C162" s="18" t="s">
        <v>629</v>
      </c>
      <c r="D162" s="19" t="s">
        <v>630</v>
      </c>
      <c r="E162" s="75" t="s">
        <v>631</v>
      </c>
      <c r="F162" s="76" t="s">
        <v>240</v>
      </c>
      <c r="G162" s="80" t="s">
        <v>146</v>
      </c>
      <c r="H162" s="2">
        <f>'PVS1-AP'!X162</f>
        <v>8.42</v>
      </c>
      <c r="I162" s="1">
        <f>'PVS1-AP'!Y162</f>
        <v>12</v>
      </c>
      <c r="J162" s="2">
        <f>'PVS2-AP'!U162</f>
        <v>8.7955000000000005</v>
      </c>
      <c r="K162" s="1">
        <f>'PVS2-AP'!V162</f>
        <v>18</v>
      </c>
      <c r="L162" s="3">
        <f t="shared" si="6"/>
        <v>8.6077499999999993</v>
      </c>
      <c r="M162" s="4">
        <f t="shared" si="7"/>
        <v>30</v>
      </c>
      <c r="N162" s="5" t="str">
        <f t="shared" si="8"/>
        <v>Rattrapage</v>
      </c>
    </row>
    <row r="163" spans="1:14" ht="13.5" customHeight="1">
      <c r="A163" s="6">
        <v>151</v>
      </c>
      <c r="B163" s="28" t="s">
        <v>632</v>
      </c>
      <c r="C163" s="18" t="s">
        <v>633</v>
      </c>
      <c r="D163" s="19" t="s">
        <v>211</v>
      </c>
      <c r="E163" s="75" t="s">
        <v>634</v>
      </c>
      <c r="F163" s="76" t="s">
        <v>635</v>
      </c>
      <c r="G163" s="20" t="s">
        <v>636</v>
      </c>
      <c r="H163" s="2">
        <f>'PVS1-AP'!X163</f>
        <v>8.9286666666666665</v>
      </c>
      <c r="I163" s="1">
        <f>'PVS1-AP'!Y163</f>
        <v>18</v>
      </c>
      <c r="J163" s="2">
        <f>'PVS2-AP'!U163</f>
        <v>7.6349999999999998</v>
      </c>
      <c r="K163" s="1">
        <f>'PVS2-AP'!V163</f>
        <v>12</v>
      </c>
      <c r="L163" s="3">
        <f t="shared" si="6"/>
        <v>8.2818333333333332</v>
      </c>
      <c r="M163" s="4">
        <f t="shared" si="7"/>
        <v>30</v>
      </c>
      <c r="N163" s="5" t="str">
        <f t="shared" si="8"/>
        <v>Rattrapage</v>
      </c>
    </row>
    <row r="164" spans="1:14" s="70" customFormat="1" ht="13.5" customHeight="1">
      <c r="A164" s="6">
        <v>152</v>
      </c>
      <c r="B164" s="17">
        <v>123003001</v>
      </c>
      <c r="C164" s="18" t="s">
        <v>637</v>
      </c>
      <c r="D164" s="19" t="s">
        <v>68</v>
      </c>
      <c r="E164" s="103" t="s">
        <v>638</v>
      </c>
      <c r="F164" s="104" t="s">
        <v>639</v>
      </c>
      <c r="G164" s="80" t="s">
        <v>266</v>
      </c>
      <c r="H164" s="2">
        <f>'PVS1-AP'!X164</f>
        <v>8.9280000000000008</v>
      </c>
      <c r="I164" s="1">
        <f>'PVS1-AP'!Y164</f>
        <v>18</v>
      </c>
      <c r="J164" s="2">
        <f>'PVS2-AP'!U164</f>
        <v>10.032861111111112</v>
      </c>
      <c r="K164" s="1">
        <f>'PVS2-AP'!V164</f>
        <v>30</v>
      </c>
      <c r="L164" s="3">
        <f t="shared" si="6"/>
        <v>9.4804305555555572</v>
      </c>
      <c r="M164" s="4">
        <f t="shared" si="7"/>
        <v>48</v>
      </c>
      <c r="N164" s="5" t="str">
        <f t="shared" si="8"/>
        <v>Rattrapage</v>
      </c>
    </row>
    <row r="165" spans="1:14" ht="13.5" customHeight="1">
      <c r="A165" s="6">
        <v>153</v>
      </c>
      <c r="B165" s="13" t="s">
        <v>640</v>
      </c>
      <c r="C165" s="14" t="s">
        <v>641</v>
      </c>
      <c r="D165" s="15" t="s">
        <v>423</v>
      </c>
      <c r="E165" s="100" t="s">
        <v>642</v>
      </c>
      <c r="F165" s="99" t="s">
        <v>481</v>
      </c>
      <c r="G165" s="77" t="s">
        <v>71</v>
      </c>
      <c r="H165" s="2">
        <f>'PVS1-AP'!X165</f>
        <v>8.6314999999999991</v>
      </c>
      <c r="I165" s="1">
        <f>'PVS1-AP'!Y165</f>
        <v>18</v>
      </c>
      <c r="J165" s="2">
        <f>'PVS2-AP'!U165</f>
        <v>9.5444444444444461</v>
      </c>
      <c r="K165" s="1">
        <f>'PVS2-AP'!V165</f>
        <v>18</v>
      </c>
      <c r="L165" s="3">
        <f t="shared" si="6"/>
        <v>9.0879722222222235</v>
      </c>
      <c r="M165" s="4">
        <f t="shared" si="7"/>
        <v>36</v>
      </c>
      <c r="N165" s="5" t="str">
        <f t="shared" si="8"/>
        <v>Rattrapage</v>
      </c>
    </row>
    <row r="166" spans="1:14" ht="13.5" customHeight="1">
      <c r="A166" s="6">
        <v>154</v>
      </c>
      <c r="B166" s="17">
        <v>123011211</v>
      </c>
      <c r="C166" s="18" t="s">
        <v>643</v>
      </c>
      <c r="D166" s="19" t="s">
        <v>644</v>
      </c>
      <c r="E166" s="23" t="s">
        <v>645</v>
      </c>
      <c r="F166" s="99" t="s">
        <v>76</v>
      </c>
      <c r="G166" s="105" t="s">
        <v>241</v>
      </c>
      <c r="H166" s="2">
        <f>'PVS1-AP'!X166</f>
        <v>8.6805555555555536</v>
      </c>
      <c r="I166" s="1">
        <f>'PVS1-AP'!Y166</f>
        <v>12</v>
      </c>
      <c r="J166" s="2">
        <f>'PVS2-AP'!U166</f>
        <v>8.6678333333333324</v>
      </c>
      <c r="K166" s="1">
        <f>'PVS2-AP'!V166</f>
        <v>18</v>
      </c>
      <c r="L166" s="3">
        <f t="shared" si="6"/>
        <v>8.6741944444444421</v>
      </c>
      <c r="M166" s="4">
        <f t="shared" si="7"/>
        <v>30</v>
      </c>
      <c r="N166" s="5" t="str">
        <f t="shared" si="8"/>
        <v>Rattrapage</v>
      </c>
    </row>
    <row r="167" spans="1:14" ht="13.5" customHeight="1">
      <c r="A167" s="6">
        <v>155</v>
      </c>
      <c r="B167" s="36" t="s">
        <v>646</v>
      </c>
      <c r="C167" s="18" t="s">
        <v>647</v>
      </c>
      <c r="D167" s="19" t="s">
        <v>463</v>
      </c>
      <c r="E167" s="23" t="s">
        <v>648</v>
      </c>
      <c r="F167" s="99" t="s">
        <v>649</v>
      </c>
      <c r="G167" s="80" t="s">
        <v>146</v>
      </c>
      <c r="H167" s="2">
        <f>'PVS1-AP'!X167</f>
        <v>9.0498000000000012</v>
      </c>
      <c r="I167" s="1">
        <f>'PVS1-AP'!Y167</f>
        <v>16</v>
      </c>
      <c r="J167" s="2">
        <f>'PVS2-AP'!U167</f>
        <v>7.9833333333333334</v>
      </c>
      <c r="K167" s="1">
        <f>'PVS2-AP'!V167</f>
        <v>15</v>
      </c>
      <c r="L167" s="3">
        <f t="shared" si="6"/>
        <v>8.5165666666666677</v>
      </c>
      <c r="M167" s="4">
        <f t="shared" si="7"/>
        <v>31</v>
      </c>
      <c r="N167" s="5" t="str">
        <f t="shared" si="8"/>
        <v>Rattrapage</v>
      </c>
    </row>
    <row r="168" spans="1:14" ht="13.5" customHeight="1">
      <c r="A168" s="6">
        <v>156</v>
      </c>
      <c r="B168" s="17" t="s">
        <v>650</v>
      </c>
      <c r="C168" s="18" t="s">
        <v>651</v>
      </c>
      <c r="D168" s="19" t="s">
        <v>244</v>
      </c>
      <c r="E168" s="23" t="s">
        <v>411</v>
      </c>
      <c r="F168" s="99" t="s">
        <v>652</v>
      </c>
      <c r="G168" s="80" t="s">
        <v>146</v>
      </c>
      <c r="H168" s="2">
        <f>'PVS1-AP'!X168</f>
        <v>7.9868333333333341</v>
      </c>
      <c r="I168" s="1">
        <f>'PVS1-AP'!Y168</f>
        <v>18</v>
      </c>
      <c r="J168" s="2">
        <f>'PVS2-AP'!U168</f>
        <v>7.4925666666666659</v>
      </c>
      <c r="K168" s="1">
        <f>'PVS2-AP'!V168</f>
        <v>12</v>
      </c>
      <c r="L168" s="3">
        <f t="shared" si="6"/>
        <v>7.7397</v>
      </c>
      <c r="M168" s="4">
        <f t="shared" si="7"/>
        <v>30</v>
      </c>
      <c r="N168" s="5" t="str">
        <f t="shared" si="8"/>
        <v>Rattrapage</v>
      </c>
    </row>
    <row r="169" spans="1:14" ht="13.5" customHeight="1">
      <c r="A169" s="6">
        <v>157</v>
      </c>
      <c r="B169" s="17">
        <v>123007297</v>
      </c>
      <c r="C169" s="18" t="s">
        <v>651</v>
      </c>
      <c r="D169" s="19" t="s">
        <v>263</v>
      </c>
      <c r="E169" s="103" t="s">
        <v>653</v>
      </c>
      <c r="F169" s="104" t="s">
        <v>199</v>
      </c>
      <c r="G169" s="16" t="s">
        <v>194</v>
      </c>
      <c r="H169" s="2">
        <f>'PVS1-AP'!X169</f>
        <v>9.5586666666666655</v>
      </c>
      <c r="I169" s="1">
        <f>'PVS1-AP'!Y169</f>
        <v>15</v>
      </c>
      <c r="J169" s="2">
        <f>'PVS2-AP'!U169</f>
        <v>9.9417500000000008</v>
      </c>
      <c r="K169" s="1">
        <f>'PVS2-AP'!V169</f>
        <v>21</v>
      </c>
      <c r="L169" s="3">
        <f t="shared" si="6"/>
        <v>9.7502083333333331</v>
      </c>
      <c r="M169" s="4">
        <f t="shared" si="7"/>
        <v>36</v>
      </c>
      <c r="N169" s="5" t="str">
        <f t="shared" si="8"/>
        <v>Rattrapage</v>
      </c>
    </row>
    <row r="170" spans="1:14" ht="13.5" customHeight="1">
      <c r="A170" s="6">
        <v>158</v>
      </c>
      <c r="B170" s="33">
        <v>123011551</v>
      </c>
      <c r="C170" s="18" t="s">
        <v>654</v>
      </c>
      <c r="D170" s="19" t="s">
        <v>655</v>
      </c>
      <c r="E170" s="103" t="s">
        <v>656</v>
      </c>
      <c r="F170" s="104" t="s">
        <v>76</v>
      </c>
      <c r="G170" s="16" t="s">
        <v>121</v>
      </c>
      <c r="H170" s="2">
        <f>'PVS1-AP'!X170</f>
        <v>9.764222222222223</v>
      </c>
      <c r="I170" s="1">
        <f>'PVS1-AP'!Y170</f>
        <v>18</v>
      </c>
      <c r="J170" s="2">
        <f>'PVS2-AP'!U170</f>
        <v>9.4458333333333329</v>
      </c>
      <c r="K170" s="1">
        <f>'PVS2-AP'!V170</f>
        <v>18</v>
      </c>
      <c r="L170" s="3">
        <f t="shared" si="6"/>
        <v>9.6050277777777779</v>
      </c>
      <c r="M170" s="4">
        <f t="shared" si="7"/>
        <v>36</v>
      </c>
      <c r="N170" s="5" t="str">
        <f t="shared" si="8"/>
        <v>Rattrapage</v>
      </c>
    </row>
    <row r="171" spans="1:14" ht="13.5" customHeight="1">
      <c r="A171" s="6">
        <v>159</v>
      </c>
      <c r="B171" s="28" t="s">
        <v>657</v>
      </c>
      <c r="C171" s="18" t="s">
        <v>658</v>
      </c>
      <c r="D171" s="19" t="s">
        <v>314</v>
      </c>
      <c r="E171" s="103" t="s">
        <v>659</v>
      </c>
      <c r="F171" s="104" t="s">
        <v>660</v>
      </c>
      <c r="G171" s="24" t="s">
        <v>241</v>
      </c>
      <c r="H171" s="2">
        <f>'PVS1-AP'!X171</f>
        <v>8.7503333333333337</v>
      </c>
      <c r="I171" s="1">
        <f>'PVS1-AP'!Y171</f>
        <v>12</v>
      </c>
      <c r="J171" s="2">
        <f>'PVS2-AP'!U171</f>
        <v>9.2337500000000023</v>
      </c>
      <c r="K171" s="1">
        <f>'PVS2-AP'!V171</f>
        <v>18</v>
      </c>
      <c r="L171" s="3">
        <f t="shared" si="6"/>
        <v>8.9920416666666689</v>
      </c>
      <c r="M171" s="4">
        <f t="shared" si="7"/>
        <v>30</v>
      </c>
      <c r="N171" s="5" t="str">
        <f t="shared" si="8"/>
        <v>Rattrapage</v>
      </c>
    </row>
    <row r="172" spans="1:14" ht="13.5" customHeight="1">
      <c r="A172" s="6">
        <v>160</v>
      </c>
      <c r="B172" s="13" t="s">
        <v>661</v>
      </c>
      <c r="C172" s="14" t="s">
        <v>662</v>
      </c>
      <c r="D172" s="15" t="s">
        <v>663</v>
      </c>
      <c r="E172" s="106" t="s">
        <v>664</v>
      </c>
      <c r="F172" s="104" t="s">
        <v>98</v>
      </c>
      <c r="G172" s="80" t="s">
        <v>86</v>
      </c>
      <c r="H172" s="2">
        <f>'PVS1-AP'!X172</f>
        <v>9.0208333333333339</v>
      </c>
      <c r="I172" s="1">
        <f>'PVS1-AP'!Y172</f>
        <v>18</v>
      </c>
      <c r="J172" s="2">
        <f>'PVS2-AP'!U172</f>
        <v>6.9665833333333333</v>
      </c>
      <c r="K172" s="1">
        <f>'PVS2-AP'!V172</f>
        <v>12</v>
      </c>
      <c r="L172" s="3">
        <f t="shared" si="6"/>
        <v>7.9937083333333341</v>
      </c>
      <c r="M172" s="4">
        <f t="shared" si="7"/>
        <v>30</v>
      </c>
      <c r="N172" s="5" t="str">
        <f t="shared" si="8"/>
        <v>Rattrapage</v>
      </c>
    </row>
    <row r="173" spans="1:14" ht="13.5" customHeight="1">
      <c r="A173" s="6">
        <v>161</v>
      </c>
      <c r="B173" s="17" t="s">
        <v>665</v>
      </c>
      <c r="C173" s="18" t="s">
        <v>666</v>
      </c>
      <c r="D173" s="19" t="s">
        <v>667</v>
      </c>
      <c r="E173" s="103" t="s">
        <v>668</v>
      </c>
      <c r="F173" s="104" t="s">
        <v>440</v>
      </c>
      <c r="G173" s="80" t="s">
        <v>86</v>
      </c>
      <c r="H173" s="2">
        <f>'PVS1-AP'!X173</f>
        <v>7.9086666666666661</v>
      </c>
      <c r="I173" s="1">
        <f>'PVS1-AP'!Y173</f>
        <v>15</v>
      </c>
      <c r="J173" s="2">
        <f>'PVS2-AP'!U173</f>
        <v>9.1719999999999988</v>
      </c>
      <c r="K173" s="1">
        <f>'PVS2-AP'!V173</f>
        <v>24</v>
      </c>
      <c r="L173" s="3">
        <f t="shared" si="6"/>
        <v>8.5403333333333329</v>
      </c>
      <c r="M173" s="4">
        <f t="shared" si="7"/>
        <v>39</v>
      </c>
      <c r="N173" s="5" t="str">
        <f t="shared" si="8"/>
        <v>Rattrapage</v>
      </c>
    </row>
    <row r="174" spans="1:14" ht="13.5" customHeight="1">
      <c r="A174" s="6">
        <v>162</v>
      </c>
      <c r="B174" s="17">
        <v>115058517</v>
      </c>
      <c r="C174" s="18" t="s">
        <v>669</v>
      </c>
      <c r="D174" s="19" t="s">
        <v>151</v>
      </c>
      <c r="E174" s="23" t="s">
        <v>670</v>
      </c>
      <c r="F174" s="99" t="s">
        <v>296</v>
      </c>
      <c r="G174" s="80" t="s">
        <v>86</v>
      </c>
      <c r="H174" s="2">
        <f>'PVS1-AP'!X174</f>
        <v>9.5566666666666666</v>
      </c>
      <c r="I174" s="1">
        <f>'PVS1-AP'!Y174</f>
        <v>24</v>
      </c>
      <c r="J174" s="2">
        <f>'PVS2-AP'!U174</f>
        <v>9.0815000000000001</v>
      </c>
      <c r="K174" s="1">
        <f>'PVS2-AP'!V174</f>
        <v>13</v>
      </c>
      <c r="L174" s="3">
        <f t="shared" si="6"/>
        <v>9.3190833333333334</v>
      </c>
      <c r="M174" s="4">
        <f t="shared" si="7"/>
        <v>37</v>
      </c>
      <c r="N174" s="5" t="str">
        <f t="shared" si="8"/>
        <v>Rattrapage</v>
      </c>
    </row>
    <row r="175" spans="1:14" ht="13.5" customHeight="1">
      <c r="A175" s="6">
        <v>163</v>
      </c>
      <c r="B175" s="17">
        <v>123013323</v>
      </c>
      <c r="C175" s="18" t="s">
        <v>671</v>
      </c>
      <c r="D175" s="19" t="s">
        <v>105</v>
      </c>
      <c r="E175" s="103" t="s">
        <v>672</v>
      </c>
      <c r="F175" s="104" t="s">
        <v>284</v>
      </c>
      <c r="G175" s="16" t="s">
        <v>121</v>
      </c>
      <c r="H175" s="2">
        <f>'PVS1-AP'!X175</f>
        <v>9.7583333333333329</v>
      </c>
      <c r="I175" s="1">
        <f>'PVS1-AP'!Y175</f>
        <v>18</v>
      </c>
      <c r="J175" s="2">
        <f>'PVS2-AP'!U175</f>
        <v>8.9185277777777774</v>
      </c>
      <c r="K175" s="1">
        <f>'PVS2-AP'!V175</f>
        <v>18</v>
      </c>
      <c r="L175" s="3">
        <f t="shared" si="6"/>
        <v>9.3384305555555542</v>
      </c>
      <c r="M175" s="4">
        <f t="shared" si="7"/>
        <v>36</v>
      </c>
      <c r="N175" s="5" t="str">
        <f t="shared" si="8"/>
        <v>Rattrapage</v>
      </c>
    </row>
  </sheetData>
  <autoFilter ref="A12:N175">
    <filterColumn colId="4"/>
    <filterColumn colId="5"/>
  </autoFilter>
  <mergeCells count="3">
    <mergeCell ref="B6:M6"/>
    <mergeCell ref="C8:J8"/>
    <mergeCell ref="D9:J9"/>
  </mergeCells>
  <pageMargins left="0.19685039370078741" right="0.19685039370078741" top="0.59055118110236227" bottom="0.59055118110236227" header="0.11811023622047245" footer="0.31496062992125984"/>
  <pageSetup paperSize="9" orientation="portrait" horizontalDpi="300" verticalDpi="300" r:id="rId1"/>
  <headerFooter alignWithMargins="0">
    <oddFooter>&amp;C&amp;8&amp;P&amp;R&amp;"Arial,Italique"&amp;8PVJAnnuel-MD-1314-Session Normale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PVS1-AP</vt:lpstr>
      <vt:lpstr>PVS2-AP</vt:lpstr>
      <vt:lpstr>PVJA-AP-SN</vt:lpstr>
      <vt:lpstr>'PVJA-AP-SN'!Impression_des_titres</vt:lpstr>
      <vt:lpstr>'PVS1-AP'!Impression_des_titres</vt:lpstr>
      <vt:lpstr>'PVS2-AP'!Impression_des_titres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 </dc:creator>
  <cp:lastModifiedBy>admin</cp:lastModifiedBy>
  <cp:lastPrinted>2015-04-30T20:55:18Z</cp:lastPrinted>
  <dcterms:created xsi:type="dcterms:W3CDTF">2010-04-06T14:59:18Z</dcterms:created>
  <dcterms:modified xsi:type="dcterms:W3CDTF">2016-06-16T10:14:10Z</dcterms:modified>
</cp:coreProperties>
</file>