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V de Notes" sheetId="1" r:id="rId1"/>
  </sheets>
  <definedNames/>
  <calcPr fullCalcOnLoad="1"/>
</workbook>
</file>

<file path=xl/sharedStrings.xml><?xml version="1.0" encoding="utf-8"?>
<sst xmlns="http://schemas.openxmlformats.org/spreadsheetml/2006/main" count="492" uniqueCount="369">
  <si>
    <t>Université A.Mira de Bejaia</t>
  </si>
  <si>
    <t>Année Universitaire : 2023/2024</t>
  </si>
  <si>
    <t>Facultés des lettres et des langues</t>
  </si>
  <si>
    <t>Enseignant : Dr. Kadri + Melle Oukil Y</t>
  </si>
  <si>
    <t>Département d'Anglais</t>
  </si>
  <si>
    <t xml:space="preserve">Module : Evaluation and assessment </t>
  </si>
  <si>
    <t>Master 2 Didac. langues étrangères</t>
  </si>
  <si>
    <t xml:space="preserve">                            Calcule de la Moyenne: (exam/20*0.67)+(TD/20*0.33)</t>
  </si>
  <si>
    <t xml:space="preserve">            PV de Notes</t>
  </si>
  <si>
    <t>Groupe 1 /Section 1</t>
  </si>
  <si>
    <t>N.B: si vous avez une seule note, mettez la directement dans la colonne Moyenne</t>
  </si>
  <si>
    <t>N°</t>
  </si>
  <si>
    <t>Matricule</t>
  </si>
  <si>
    <t>Nom</t>
  </si>
  <si>
    <t>Prenom</t>
  </si>
  <si>
    <t>Examen Semestre 1</t>
  </si>
  <si>
    <t>Examen/20</t>
  </si>
  <si>
    <t>C.C/20</t>
  </si>
  <si>
    <t>Moyenne</t>
  </si>
  <si>
    <t>Obs</t>
  </si>
  <si>
    <t>191933000202</t>
  </si>
  <si>
    <t>ABDELFETTAH</t>
  </si>
  <si>
    <t>ZOHRA</t>
  </si>
  <si>
    <t>19198NER6760</t>
  </si>
  <si>
    <t>Abdoul Moumin Mohamed</t>
  </si>
  <si>
    <t>Amar</t>
  </si>
  <si>
    <t>161633008577</t>
  </si>
  <si>
    <t>ABIDI</t>
  </si>
  <si>
    <t>AHMED</t>
  </si>
  <si>
    <t>ABS</t>
  </si>
  <si>
    <t>221331013833</t>
  </si>
  <si>
    <t>ACHERAR</t>
  </si>
  <si>
    <t>Hadjer</t>
  </si>
  <si>
    <t>191933001684</t>
  </si>
  <si>
    <t>ACHOUR</t>
  </si>
  <si>
    <t>LYDIA</t>
  </si>
  <si>
    <t>171733014694</t>
  </si>
  <si>
    <t>AGAOUA</t>
  </si>
  <si>
    <t>THAFSOUYTH</t>
  </si>
  <si>
    <t>191933007338</t>
  </si>
  <si>
    <t>AGOUNE</t>
  </si>
  <si>
    <t>NOURELHOUDA</t>
  </si>
  <si>
    <t>191933009690</t>
  </si>
  <si>
    <t>ALLOUACHE</t>
  </si>
  <si>
    <t>FERIEL</t>
  </si>
  <si>
    <t>181833010296</t>
  </si>
  <si>
    <t>ALOUACHE</t>
  </si>
  <si>
    <t xml:space="preserve">LYDIA </t>
  </si>
  <si>
    <t>191933006688</t>
  </si>
  <si>
    <t>AMIR</t>
  </si>
  <si>
    <t>Chahinez</t>
  </si>
  <si>
    <t>191933000322</t>
  </si>
  <si>
    <t>AMIROUCHE</t>
  </si>
  <si>
    <t>ROUMAISSA</t>
  </si>
  <si>
    <t>181833010517</t>
  </si>
  <si>
    <t>AREZKI</t>
  </si>
  <si>
    <t>DIMIA</t>
  </si>
  <si>
    <t>181833001719</t>
  </si>
  <si>
    <t>ARKOUB</t>
  </si>
  <si>
    <t>THANINA</t>
  </si>
  <si>
    <t>191933008156</t>
  </si>
  <si>
    <t>AZZOUG</t>
  </si>
  <si>
    <t>KENZA</t>
  </si>
  <si>
    <t>191933001602</t>
  </si>
  <si>
    <t>BACHIRI</t>
  </si>
  <si>
    <t>IMENE</t>
  </si>
  <si>
    <t>181833003550</t>
  </si>
  <si>
    <t>BELAID</t>
  </si>
  <si>
    <t>SOFIANE</t>
  </si>
  <si>
    <t>181833009774</t>
  </si>
  <si>
    <t>BELAMRI</t>
  </si>
  <si>
    <t>QODSI</t>
  </si>
  <si>
    <t>191933003888</t>
  </si>
  <si>
    <t>BELHADI</t>
  </si>
  <si>
    <t>YAMINA</t>
  </si>
  <si>
    <t>191933003838</t>
  </si>
  <si>
    <t xml:space="preserve">BELHAFSI  </t>
  </si>
  <si>
    <t>MERIEM</t>
  </si>
  <si>
    <t>181933016555</t>
  </si>
  <si>
    <t>BELHOCINE</t>
  </si>
  <si>
    <t>Souad</t>
  </si>
  <si>
    <t>181833005921</t>
  </si>
  <si>
    <t>BELKACEMI</t>
  </si>
  <si>
    <t>IMANE</t>
  </si>
  <si>
    <t>181833014903</t>
  </si>
  <si>
    <t>BELMOURI</t>
  </si>
  <si>
    <t>FATEH</t>
  </si>
  <si>
    <t>181833001915</t>
  </si>
  <si>
    <t>BENABDELHAK</t>
  </si>
  <si>
    <t>NADJET</t>
  </si>
  <si>
    <t>161633011679</t>
  </si>
  <si>
    <t>BENAMSILI</t>
  </si>
  <si>
    <t>Lytissia</t>
  </si>
  <si>
    <t>171733014697</t>
  </si>
  <si>
    <t>BENAOUDIA</t>
  </si>
  <si>
    <t>RABIAA</t>
  </si>
  <si>
    <t>191933003144</t>
  </si>
  <si>
    <t>BENBAKKA</t>
  </si>
  <si>
    <t>Fahima</t>
  </si>
  <si>
    <t>181833005454</t>
  </si>
  <si>
    <t>BENHAMANA</t>
  </si>
  <si>
    <t>ANIS</t>
  </si>
  <si>
    <t>181833003510</t>
  </si>
  <si>
    <t>BENIKHLEF</t>
  </si>
  <si>
    <t>ADEL</t>
  </si>
  <si>
    <t>191933009191</t>
  </si>
  <si>
    <t>BENMOKHTAR</t>
  </si>
  <si>
    <t>LINA</t>
  </si>
  <si>
    <t>191933003158</t>
  </si>
  <si>
    <t>BERDJAH</t>
  </si>
  <si>
    <t>MAYSSA</t>
  </si>
  <si>
    <t>191933000341</t>
  </si>
  <si>
    <t>BEZGHICHE</t>
  </si>
  <si>
    <t>YASMINE</t>
  </si>
  <si>
    <t>Signature de l'enseignant</t>
  </si>
  <si>
    <t>Enseignant :Dr. Kadri+ Melle Sahil TH</t>
  </si>
  <si>
    <t xml:space="preserve">Module : Evaluation and asessment </t>
  </si>
  <si>
    <t>Groupe 2 /Section 1</t>
  </si>
  <si>
    <t>181833001809</t>
  </si>
  <si>
    <t>BITOUT</t>
  </si>
  <si>
    <t>MANEL</t>
  </si>
  <si>
    <t>191933011651</t>
  </si>
  <si>
    <t>BOUABOUD</t>
  </si>
  <si>
    <t>Thilelli</t>
  </si>
  <si>
    <t>191933004354</t>
  </si>
  <si>
    <t>BOUAITA</t>
  </si>
  <si>
    <t>NESRINE</t>
  </si>
  <si>
    <t>191933021872</t>
  </si>
  <si>
    <t>BOUAZIZ</t>
  </si>
  <si>
    <t>MOUNIA</t>
  </si>
  <si>
    <t>171733003993</t>
  </si>
  <si>
    <t>BOUICHE</t>
  </si>
  <si>
    <t>SID ALI</t>
  </si>
  <si>
    <t>191933001525</t>
  </si>
  <si>
    <t>BOURIHANE</t>
  </si>
  <si>
    <t>Nesrine</t>
  </si>
  <si>
    <t>191933009938</t>
  </si>
  <si>
    <t xml:space="preserve">BOUTAKHEDMIT </t>
  </si>
  <si>
    <t>181833005986</t>
  </si>
  <si>
    <t>BOUZIDI</t>
  </si>
  <si>
    <t>MELISSA</t>
  </si>
  <si>
    <t>191933003809</t>
  </si>
  <si>
    <t>BRABEZ</t>
  </si>
  <si>
    <t>CELINA</t>
  </si>
  <si>
    <t>191933001668</t>
  </si>
  <si>
    <t>BRAHIMI</t>
  </si>
  <si>
    <t>FARAH</t>
  </si>
  <si>
    <t>171733006814</t>
  </si>
  <si>
    <t>CHABANE</t>
  </si>
  <si>
    <t>GHILES</t>
  </si>
  <si>
    <t>181833013848</t>
  </si>
  <si>
    <t>CHALAL</t>
  </si>
  <si>
    <t>SABRINA</t>
  </si>
  <si>
    <t>181833001664</t>
  </si>
  <si>
    <t>CHELOUAH</t>
  </si>
  <si>
    <t xml:space="preserve">MANEL </t>
  </si>
  <si>
    <t>181833005996</t>
  </si>
  <si>
    <t>CHERIFI</t>
  </si>
  <si>
    <t>WARDA</t>
  </si>
  <si>
    <t>181833005774</t>
  </si>
  <si>
    <t>DJOUDER</t>
  </si>
  <si>
    <t>TINHINANE</t>
  </si>
  <si>
    <t>181835061642</t>
  </si>
  <si>
    <t>FAID</t>
  </si>
  <si>
    <t>ABDELFATEH</t>
  </si>
  <si>
    <t>191933000324</t>
  </si>
  <si>
    <t>FENAI</t>
  </si>
  <si>
    <t>Zina</t>
  </si>
  <si>
    <t>191933006690</t>
  </si>
  <si>
    <t>FERROUDJ</t>
  </si>
  <si>
    <t xml:space="preserve">SABRINA </t>
  </si>
  <si>
    <t>191933012208</t>
  </si>
  <si>
    <t>GHELLAF</t>
  </si>
  <si>
    <t>LINDA</t>
  </si>
  <si>
    <t>191933004698</t>
  </si>
  <si>
    <t>GHOUIRI</t>
  </si>
  <si>
    <t>SARAH</t>
  </si>
  <si>
    <t>191933005493</t>
  </si>
  <si>
    <t>GUENDOUZE</t>
  </si>
  <si>
    <t xml:space="preserve">NESRINE </t>
  </si>
  <si>
    <t>191933006715</t>
  </si>
  <si>
    <t>GUETTAL</t>
  </si>
  <si>
    <t>191933009704</t>
  </si>
  <si>
    <t>HADERBACHE</t>
  </si>
  <si>
    <t>NAOUAL</t>
  </si>
  <si>
    <t>181833008746</t>
  </si>
  <si>
    <t>HAMADENE</t>
  </si>
  <si>
    <t>LYAKOUT</t>
  </si>
  <si>
    <t>191933006682</t>
  </si>
  <si>
    <t>HAMAMOUCHE</t>
  </si>
  <si>
    <t>CYLIA</t>
  </si>
  <si>
    <t>191933005048</t>
  </si>
  <si>
    <t xml:space="preserve">HAMMA </t>
  </si>
  <si>
    <t>SIHEM</t>
  </si>
  <si>
    <t>181933013567</t>
  </si>
  <si>
    <t>HAMMOUMOU</t>
  </si>
  <si>
    <t>THIZIRI</t>
  </si>
  <si>
    <t>191933004376</t>
  </si>
  <si>
    <t xml:space="preserve">HAMZI </t>
  </si>
  <si>
    <t xml:space="preserve">KARIMA </t>
  </si>
  <si>
    <t>191933005479</t>
  </si>
  <si>
    <t xml:space="preserve">HARROUNI </t>
  </si>
  <si>
    <t>Enseignant : Dr. Kadri + Melle Sahil TH</t>
  </si>
  <si>
    <t>Groupe 3 /Section 1</t>
  </si>
  <si>
    <t>Examen Semestre…………..</t>
  </si>
  <si>
    <t>191933004361</t>
  </si>
  <si>
    <t>HOUCHATI</t>
  </si>
  <si>
    <t>LARBI</t>
  </si>
  <si>
    <t>181833006042</t>
  </si>
  <si>
    <t>IDIR</t>
  </si>
  <si>
    <t>HICHEM</t>
  </si>
  <si>
    <t>181833011078</t>
  </si>
  <si>
    <t>IGUEZIRI</t>
  </si>
  <si>
    <t>SOULEF</t>
  </si>
  <si>
    <t>191933009932</t>
  </si>
  <si>
    <t>KADRI</t>
  </si>
  <si>
    <t>TAOUS</t>
  </si>
  <si>
    <t>161633012377</t>
  </si>
  <si>
    <t>KAHLI</t>
  </si>
  <si>
    <t>Thinhinane</t>
  </si>
  <si>
    <t>191933008104</t>
  </si>
  <si>
    <t>KHALES</t>
  </si>
  <si>
    <t>191933005475</t>
  </si>
  <si>
    <t>KHOUFACHE</t>
  </si>
  <si>
    <t>LETICIA</t>
  </si>
  <si>
    <t>191933008799</t>
  </si>
  <si>
    <t>KRIMAT</t>
  </si>
  <si>
    <t>OUNISSA</t>
  </si>
  <si>
    <t>191933005523</t>
  </si>
  <si>
    <t>LAIDI</t>
  </si>
  <si>
    <t>CHAHINEZ</t>
  </si>
  <si>
    <t>171735069077</t>
  </si>
  <si>
    <t>LITIM</t>
  </si>
  <si>
    <t>ZAKARIA</t>
  </si>
  <si>
    <t>191935058332</t>
  </si>
  <si>
    <t xml:space="preserve">LOUCHATI </t>
  </si>
  <si>
    <t>SABRIA</t>
  </si>
  <si>
    <t>191933001703</t>
  </si>
  <si>
    <t>LOULOU</t>
  </si>
  <si>
    <t>181833001766</t>
  </si>
  <si>
    <t>MAMAR</t>
  </si>
  <si>
    <t>ABDELKADER</t>
  </si>
  <si>
    <t>181833000367</t>
  </si>
  <si>
    <t>MANSOURI</t>
  </si>
  <si>
    <t>AIDA</t>
  </si>
  <si>
    <t>181833004295</t>
  </si>
  <si>
    <t>MAZA</t>
  </si>
  <si>
    <t>FARID</t>
  </si>
  <si>
    <t>181833011188</t>
  </si>
  <si>
    <t>MAZOUZI</t>
  </si>
  <si>
    <t>YANIS</t>
  </si>
  <si>
    <t>181833012428</t>
  </si>
  <si>
    <t>MEGHARBA</t>
  </si>
  <si>
    <t xml:space="preserve">SARAH </t>
  </si>
  <si>
    <t>191933001726</t>
  </si>
  <si>
    <t>MEHIDI</t>
  </si>
  <si>
    <t>NAWEL</t>
  </si>
  <si>
    <t>191933004711</t>
  </si>
  <si>
    <t xml:space="preserve">MEKBEL </t>
  </si>
  <si>
    <t>KAHINA</t>
  </si>
  <si>
    <t>181833000182</t>
  </si>
  <si>
    <t>MENDIL</t>
  </si>
  <si>
    <t>DOUNIA</t>
  </si>
  <si>
    <t>181833004223</t>
  </si>
  <si>
    <t>MERABET</t>
  </si>
  <si>
    <t>AISSA</t>
  </si>
  <si>
    <t>191933012195</t>
  </si>
  <si>
    <t>MERABTI</t>
  </si>
  <si>
    <t>SONIA</t>
  </si>
  <si>
    <t>191933007808</t>
  </si>
  <si>
    <t>MERRI</t>
  </si>
  <si>
    <t>Faouzi</t>
  </si>
  <si>
    <t>191933026497</t>
  </si>
  <si>
    <t>MERZOUK</t>
  </si>
  <si>
    <t>KATIA</t>
  </si>
  <si>
    <t>171733014136</t>
  </si>
  <si>
    <t>MESBAH</t>
  </si>
  <si>
    <t xml:space="preserve">Lyakout </t>
  </si>
  <si>
    <t>181833009825</t>
  </si>
  <si>
    <t>MEZIANE</t>
  </si>
  <si>
    <t>FATIMA</t>
  </si>
  <si>
    <t>181833011173</t>
  </si>
  <si>
    <t>MOKHTARI</t>
  </si>
  <si>
    <t>FOUAD</t>
  </si>
  <si>
    <t>191933009688</t>
  </si>
  <si>
    <t xml:space="preserve">MOSTEFAOUI </t>
  </si>
  <si>
    <t xml:space="preserve">TAOUSSE </t>
  </si>
  <si>
    <t>191933006139</t>
  </si>
  <si>
    <t>MOULA</t>
  </si>
  <si>
    <t>191933000238</t>
  </si>
  <si>
    <t>NAIT SIDOUS</t>
  </si>
  <si>
    <t>LYNDA</t>
  </si>
  <si>
    <t>Enseignant :Dr. Kadri +  Melle Sahil TH</t>
  </si>
  <si>
    <t xml:space="preserve">Module :Evaluation and assessment </t>
  </si>
  <si>
    <t>Groupe 4 /Section 1</t>
  </si>
  <si>
    <t>181833008635</t>
  </si>
  <si>
    <t>OUAIL</t>
  </si>
  <si>
    <t>181833001598</t>
  </si>
  <si>
    <t>OUALI</t>
  </si>
  <si>
    <t>SALES</t>
  </si>
  <si>
    <t>191933006644</t>
  </si>
  <si>
    <t>OUAZINE</t>
  </si>
  <si>
    <t>AHLEM</t>
  </si>
  <si>
    <t>181833014344</t>
  </si>
  <si>
    <t>OUBERNINE</t>
  </si>
  <si>
    <t>HANA</t>
  </si>
  <si>
    <t>191933003796</t>
  </si>
  <si>
    <t>OUOTMANI</t>
  </si>
  <si>
    <t>BOUSSAD</t>
  </si>
  <si>
    <t>191933005492</t>
  </si>
  <si>
    <t>RABHI</t>
  </si>
  <si>
    <t>191933012194</t>
  </si>
  <si>
    <t>RABIA</t>
  </si>
  <si>
    <t>CHAIMA</t>
  </si>
  <si>
    <t>181833008703</t>
  </si>
  <si>
    <t>RADJEB</t>
  </si>
  <si>
    <t>HANANE</t>
  </si>
  <si>
    <t>191933006188</t>
  </si>
  <si>
    <t>REDJRADJ</t>
  </si>
  <si>
    <t>LEDIA</t>
  </si>
  <si>
    <t>191933001649</t>
  </si>
  <si>
    <t>SAIDANI</t>
  </si>
  <si>
    <t>Sara</t>
  </si>
  <si>
    <t>191933004695</t>
  </si>
  <si>
    <t>SAYAD</t>
  </si>
  <si>
    <t>SILIA</t>
  </si>
  <si>
    <t>181833005491</t>
  </si>
  <si>
    <t>SENOUCI</t>
  </si>
  <si>
    <t>HICHAM</t>
  </si>
  <si>
    <t>191933009686</t>
  </si>
  <si>
    <t xml:space="preserve">SILA </t>
  </si>
  <si>
    <t xml:space="preserve">SORAYA </t>
  </si>
  <si>
    <t>22083008075</t>
  </si>
  <si>
    <t>SLAOUTI</t>
  </si>
  <si>
    <t>HAKIMA</t>
  </si>
  <si>
    <t>191933011221</t>
  </si>
  <si>
    <t>SOLTANE</t>
  </si>
  <si>
    <t>191938061559</t>
  </si>
  <si>
    <t>SOUDANI</t>
  </si>
  <si>
    <t>RANIA</t>
  </si>
  <si>
    <t>191933009955</t>
  </si>
  <si>
    <t>TABET</t>
  </si>
  <si>
    <t>191933001683</t>
  </si>
  <si>
    <t>TADJINE</t>
  </si>
  <si>
    <t>191933006182</t>
  </si>
  <si>
    <t>TALBI</t>
  </si>
  <si>
    <t>Fanny</t>
  </si>
  <si>
    <t>191933001730</t>
  </si>
  <si>
    <t>TAZAMOUCHT</t>
  </si>
  <si>
    <t>Wassim</t>
  </si>
  <si>
    <t>171733006831</t>
  </si>
  <si>
    <t>TIGHZER</t>
  </si>
  <si>
    <t>191933009693</t>
  </si>
  <si>
    <t>TOUAHRI</t>
  </si>
  <si>
    <t xml:space="preserve">LILIA </t>
  </si>
  <si>
    <t>181833001654</t>
  </si>
  <si>
    <t>TOUATI</t>
  </si>
  <si>
    <t>MOHAMED AKLI</t>
  </si>
  <si>
    <t>191933022343</t>
  </si>
  <si>
    <t>YAHIAOUI</t>
  </si>
  <si>
    <t>191933009173</t>
  </si>
  <si>
    <t>ZEMMOURA</t>
  </si>
  <si>
    <t>SIHAM</t>
  </si>
  <si>
    <t>161633010473</t>
  </si>
  <si>
    <t>ZIDANE</t>
  </si>
  <si>
    <t>SALAH EDDINE</t>
  </si>
  <si>
    <t>191933005459</t>
  </si>
  <si>
    <t>ZIDANI</t>
  </si>
  <si>
    <t>RANIDA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</si>
</sst>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</numFmts>
  <fonts count="64">
    <font>
      <sz val="10"/>
      <name val="Arial"/>
      <family val="2"/>
    </font>
    <font>
      <sz val="11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b/>
      <sz val="11"/>
      <color indexed="10"/>
      <name val="Garamond"/>
      <family val="1"/>
    </font>
    <font>
      <b/>
      <sz val="24"/>
      <color indexed="8"/>
      <name val="Garamond"/>
      <family val="1"/>
    </font>
    <font>
      <b/>
      <sz val="18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color indexed="8"/>
      <name val="Garamond"/>
      <family val="1"/>
    </font>
    <font>
      <sz val="12"/>
      <color indexed="8"/>
      <name val="Garamond"/>
      <family val="1"/>
    </font>
    <font>
      <sz val="14"/>
      <color indexed="8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rgb="FFFF0000"/>
      <name val="Garamond"/>
      <family val="1"/>
    </font>
    <font>
      <b/>
      <sz val="24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rgb="FF080000"/>
      <name val="Garamond"/>
      <family val="1"/>
    </font>
    <font>
      <b/>
      <sz val="16"/>
      <color theme="1"/>
      <name val="Garamond"/>
      <family val="1"/>
    </font>
    <font>
      <sz val="12"/>
      <color rgb="FF080000"/>
      <name val="Garamond"/>
      <family val="1"/>
    </font>
    <font>
      <sz val="14"/>
      <color rgb="FF080000"/>
      <name val="Garamond"/>
      <family val="1"/>
    </font>
    <font>
      <sz val="11"/>
      <color rgb="FF080000"/>
      <name val="Garamond"/>
      <family val="1"/>
    </font>
    <font>
      <sz val="10"/>
      <color rgb="FF080000"/>
      <name val="Garamond"/>
      <family val="1"/>
    </font>
    <font>
      <sz val="9"/>
      <color rgb="FF080000"/>
      <name val="Garamond"/>
      <family val="1"/>
    </font>
    <font>
      <sz val="1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</cellStyleXfs>
  <cellXfs count="46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/>
    </xf>
    <xf numFmtId="0" fontId="58" fillId="0" borderId="13" xfId="0" applyFont="1" applyBorder="1" applyAlignment="1">
      <alignment horizontal="left" vertical="center"/>
    </xf>
    <xf numFmtId="49" fontId="59" fillId="0" borderId="11" xfId="0" applyNumberFormat="1" applyFont="1" applyBorder="1" applyAlignment="1">
      <alignment vertical="center"/>
    </xf>
    <xf numFmtId="2" fontId="60" fillId="0" borderId="11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/>
    </xf>
    <xf numFmtId="49" fontId="61" fillId="0" borderId="11" xfId="0" applyNumberFormat="1" applyFont="1" applyBorder="1" applyAlignment="1">
      <alignment vertical="center"/>
    </xf>
    <xf numFmtId="49" fontId="62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/>
    </xf>
    <xf numFmtId="2" fontId="51" fillId="0" borderId="0" xfId="0" applyNumberFormat="1" applyFont="1" applyAlignment="1">
      <alignment horizontal="left"/>
    </xf>
    <xf numFmtId="2" fontId="54" fillId="0" borderId="0" xfId="0" applyNumberFormat="1" applyFont="1" applyAlignment="1">
      <alignment horizontal="center" vertical="center"/>
    </xf>
    <xf numFmtId="2" fontId="55" fillId="0" borderId="0" xfId="0" applyNumberFormat="1" applyFont="1" applyAlignment="1">
      <alignment/>
    </xf>
    <xf numFmtId="2" fontId="57" fillId="0" borderId="11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/>
    </xf>
    <xf numFmtId="49" fontId="60" fillId="0" borderId="11" xfId="0" applyNumberFormat="1" applyFont="1" applyBorder="1" applyAlignment="1">
      <alignment vertical="center"/>
    </xf>
    <xf numFmtId="49" fontId="60" fillId="0" borderId="0" xfId="0" applyNumberFormat="1" applyFont="1" applyAlignment="1">
      <alignment horizontal="center"/>
    </xf>
    <xf numFmtId="0" fontId="51" fillId="0" borderId="11" xfId="0" applyFont="1" applyBorder="1" applyAlignment="1">
      <alignment vertical="center"/>
    </xf>
    <xf numFmtId="0" fontId="58" fillId="0" borderId="11" xfId="0" applyFont="1" applyBorder="1" applyAlignment="1">
      <alignment horizontal="left" vertical="center"/>
    </xf>
    <xf numFmtId="49" fontId="60" fillId="0" borderId="0" xfId="0" applyNumberFormat="1" applyFont="1" applyBorder="1" applyAlignment="1">
      <alignment vertical="center"/>
    </xf>
    <xf numFmtId="49" fontId="58" fillId="0" borderId="11" xfId="0" applyNumberFormat="1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49" fontId="58" fillId="0" borderId="0" xfId="0" applyNumberFormat="1" applyFont="1" applyBorder="1" applyAlignment="1">
      <alignment vertical="center"/>
    </xf>
    <xf numFmtId="2" fontId="51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63" fillId="0" borderId="11" xfId="0" applyFont="1" applyBorder="1" applyAlignment="1" quotePrefix="1">
      <alignment vertical="center"/>
    </xf>
    <xf numFmtId="49" fontId="60" fillId="0" borderId="11" xfId="0" applyNumberFormat="1" applyFont="1" applyBorder="1" applyAlignment="1" quotePrefix="1">
      <alignment vertical="center"/>
    </xf>
    <xf numFmtId="0" fontId="51" fillId="0" borderId="11" xfId="0" applyFont="1" applyBorder="1" applyAlignment="1" quotePrefix="1">
      <alignment vertical="center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Avertissement" xfId="23"/>
    <cellStyle name="Titre" xfId="24"/>
    <cellStyle name="CTexte explicatif" xfId="25"/>
    <cellStyle name="Titre 1" xfId="26"/>
    <cellStyle name="Titre 2" xfId="27"/>
    <cellStyle name="Titre 3" xfId="28"/>
    <cellStyle name="Titre 4" xfId="29"/>
    <cellStyle name="Entrée" xfId="30"/>
    <cellStyle name="Sortie" xfId="31"/>
    <cellStyle name="Calcul" xfId="32"/>
    <cellStyle name="Vérification de cellule" xfId="33"/>
    <cellStyle name="Cellule liée" xfId="34"/>
    <cellStyle name="Total" xfId="35"/>
    <cellStyle name="Satisfaisant" xfId="36"/>
    <cellStyle name="Insatisfaisant" xfId="37"/>
    <cellStyle name="Neutre" xfId="38"/>
    <cellStyle name="Accent1" xfId="39"/>
    <cellStyle name="20 % - Accent1" xfId="40"/>
    <cellStyle name="40 % - Accent1" xfId="41"/>
    <cellStyle name="60 % - Accent1" xfId="42"/>
    <cellStyle name="Accent2" xfId="43"/>
    <cellStyle name="20 % - Accent2" xfId="44"/>
    <cellStyle name="40 % - Accent2" xfId="45"/>
    <cellStyle name="60 % - Accent2" xfId="46"/>
    <cellStyle name="Accent3" xfId="47"/>
    <cellStyle name="20 % - Accent3" xfId="48"/>
    <cellStyle name="40 % - Accent3" xfId="49"/>
    <cellStyle name="60 % - Accent3" xfId="50"/>
    <cellStyle name="Accent4" xfId="51"/>
    <cellStyle name="20 % - Accent4" xfId="52"/>
    <cellStyle name="40 % - Accent4" xfId="53"/>
    <cellStyle name="60 % - Accent4" xfId="54"/>
    <cellStyle name="Accent5" xfId="55"/>
    <cellStyle name="20 % - Accent5" xfId="56"/>
    <cellStyle name="40 % - Accent5" xfId="57"/>
    <cellStyle name="60 % - Accent5" xfId="58"/>
    <cellStyle name="Accent6" xfId="59"/>
    <cellStyle name="20 % - Accent6" xfId="60"/>
    <cellStyle name="40 % - Accent6" xfId="61"/>
    <cellStyle name="60 % - Accent6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="70" zoomScaleNormal="70" workbookViewId="0" topLeftCell="A158">
      <selection activeCell="G166" sqref="G166"/>
    </sheetView>
  </sheetViews>
  <sheetFormatPr defaultColWidth="3.8515625" defaultRowHeight="12.75"/>
  <cols>
    <col min="1" max="1" width="3.8515625" style="1" customWidth="1"/>
    <col min="2" max="2" width="18.57421875" style="1" bestFit="1" customWidth="1"/>
    <col min="3" max="3" width="24.140625" style="1" bestFit="1" customWidth="1"/>
    <col min="4" max="4" width="22.7109375" style="1" customWidth="1"/>
    <col min="5" max="6" width="16.7109375" style="2" customWidth="1"/>
    <col min="7" max="8" width="16.7109375" style="1" customWidth="1"/>
    <col min="9" max="255" width="11.421875" style="1" customWidth="1"/>
    <col min="256" max="256" width="3.8515625" style="1" customWidth="1"/>
  </cols>
  <sheetData>
    <row r="1" spans="1:7" ht="15">
      <c r="A1" s="1" t="s">
        <v>0</v>
      </c>
      <c r="G1" s="1" t="s">
        <v>1</v>
      </c>
    </row>
    <row r="2" spans="1:10" ht="15">
      <c r="A2" s="1" t="s">
        <v>2</v>
      </c>
      <c r="E2" s="3" t="s">
        <v>3</v>
      </c>
      <c r="J2" s="33"/>
    </row>
    <row r="3" spans="1:5" ht="15">
      <c r="A3" s="1" t="s">
        <v>4</v>
      </c>
      <c r="E3" s="3" t="s">
        <v>5</v>
      </c>
    </row>
    <row r="4" ht="15">
      <c r="E4" s="3"/>
    </row>
    <row r="5" spans="1:5" ht="18.75">
      <c r="A5" s="4" t="s">
        <v>6</v>
      </c>
      <c r="E5" s="5" t="s">
        <v>7</v>
      </c>
    </row>
    <row r="6" spans="1:5" ht="30.75">
      <c r="A6" s="4"/>
      <c r="E6" s="6" t="s">
        <v>8</v>
      </c>
    </row>
    <row r="7" ht="23.25">
      <c r="E7" s="7" t="s">
        <v>9</v>
      </c>
    </row>
    <row r="8" spans="1:4" ht="18.75">
      <c r="A8" s="8" t="s">
        <v>10</v>
      </c>
      <c r="D8" s="4"/>
    </row>
    <row r="9" spans="1:8" ht="21">
      <c r="A9" s="9" t="s">
        <v>11</v>
      </c>
      <c r="B9" s="9" t="s">
        <v>12</v>
      </c>
      <c r="C9" s="9" t="s">
        <v>13</v>
      </c>
      <c r="D9" s="9" t="s">
        <v>14</v>
      </c>
      <c r="E9" s="10" t="s">
        <v>15</v>
      </c>
      <c r="F9" s="10"/>
      <c r="G9" s="10"/>
      <c r="H9" s="10"/>
    </row>
    <row r="10" spans="1:8" ht="18.75">
      <c r="A10" s="11"/>
      <c r="B10" s="11"/>
      <c r="C10" s="11"/>
      <c r="D10" s="11"/>
      <c r="E10" s="12" t="s">
        <v>16</v>
      </c>
      <c r="F10" s="12" t="s">
        <v>17</v>
      </c>
      <c r="G10" s="13" t="s">
        <v>18</v>
      </c>
      <c r="H10" s="13" t="s">
        <v>19</v>
      </c>
    </row>
    <row r="11" spans="1:8" ht="30" customHeight="1">
      <c r="A11" s="14">
        <v>1</v>
      </c>
      <c r="B11" s="15" t="s">
        <v>20</v>
      </c>
      <c r="C11" s="15" t="s">
        <v>21</v>
      </c>
      <c r="D11" s="15" t="s">
        <v>22</v>
      </c>
      <c r="E11" s="16">
        <v>6</v>
      </c>
      <c r="F11" s="17">
        <v>14</v>
      </c>
      <c r="G11" s="18">
        <f aca="true" t="shared" si="0" ref="G11:G41">((E11*0.67)+(F11*0.33))</f>
        <v>8.64</v>
      </c>
      <c r="H11" s="19"/>
    </row>
    <row r="12" spans="1:8" ht="30" customHeight="1">
      <c r="A12" s="14">
        <v>2</v>
      </c>
      <c r="B12" s="15" t="s">
        <v>23</v>
      </c>
      <c r="C12" s="15" t="s">
        <v>24</v>
      </c>
      <c r="D12" s="15" t="s">
        <v>25</v>
      </c>
      <c r="E12" s="16">
        <v>7.5</v>
      </c>
      <c r="F12" s="17">
        <v>15</v>
      </c>
      <c r="G12" s="18">
        <f t="shared" si="0"/>
        <v>9.975000000000001</v>
      </c>
      <c r="H12" s="19"/>
    </row>
    <row r="13" spans="1:8" ht="30" customHeight="1">
      <c r="A13" s="14">
        <v>3</v>
      </c>
      <c r="B13" s="15" t="s">
        <v>26</v>
      </c>
      <c r="C13" s="15" t="s">
        <v>27</v>
      </c>
      <c r="D13" s="15" t="s">
        <v>28</v>
      </c>
      <c r="E13" s="16" t="s">
        <v>29</v>
      </c>
      <c r="F13" s="17">
        <v>10</v>
      </c>
      <c r="G13" s="18">
        <f>(F13*0.33)</f>
        <v>3.3000000000000003</v>
      </c>
      <c r="H13" s="19"/>
    </row>
    <row r="14" spans="1:8" ht="30" customHeight="1">
      <c r="A14" s="14">
        <v>4</v>
      </c>
      <c r="B14" s="15" t="s">
        <v>30</v>
      </c>
      <c r="C14" s="20" t="s">
        <v>31</v>
      </c>
      <c r="D14" s="15" t="s">
        <v>32</v>
      </c>
      <c r="E14" s="16">
        <v>13.25</v>
      </c>
      <c r="F14" s="17">
        <v>17</v>
      </c>
      <c r="G14" s="18">
        <f t="shared" si="0"/>
        <v>14.4875</v>
      </c>
      <c r="H14" s="19"/>
    </row>
    <row r="15" spans="1:8" ht="30" customHeight="1">
      <c r="A15" s="14">
        <v>5</v>
      </c>
      <c r="B15" s="15" t="s">
        <v>33</v>
      </c>
      <c r="C15" s="15" t="s">
        <v>34</v>
      </c>
      <c r="D15" s="15" t="s">
        <v>35</v>
      </c>
      <c r="E15" s="16" t="s">
        <v>29</v>
      </c>
      <c r="F15" s="17">
        <v>0</v>
      </c>
      <c r="G15" s="18">
        <f>(F15*0.33)</f>
        <v>0</v>
      </c>
      <c r="H15" s="19"/>
    </row>
    <row r="16" spans="1:8" ht="30" customHeight="1">
      <c r="A16" s="14">
        <v>6</v>
      </c>
      <c r="B16" s="15" t="s">
        <v>36</v>
      </c>
      <c r="C16" s="15" t="s">
        <v>37</v>
      </c>
      <c r="D16" s="15" t="s">
        <v>38</v>
      </c>
      <c r="E16" s="16">
        <v>3</v>
      </c>
      <c r="F16" s="17">
        <v>0</v>
      </c>
      <c r="G16" s="18">
        <f t="shared" si="0"/>
        <v>2.0100000000000002</v>
      </c>
      <c r="H16" s="19"/>
    </row>
    <row r="17" spans="1:8" ht="30" customHeight="1">
      <c r="A17" s="14">
        <v>7</v>
      </c>
      <c r="B17" s="15" t="s">
        <v>39</v>
      </c>
      <c r="C17" s="15" t="s">
        <v>40</v>
      </c>
      <c r="D17" s="15" t="s">
        <v>41</v>
      </c>
      <c r="E17" s="16">
        <v>9</v>
      </c>
      <c r="F17" s="17">
        <v>12</v>
      </c>
      <c r="G17" s="18">
        <f t="shared" si="0"/>
        <v>9.99</v>
      </c>
      <c r="H17" s="19"/>
    </row>
    <row r="18" spans="1:8" ht="30" customHeight="1">
      <c r="A18" s="14">
        <v>8</v>
      </c>
      <c r="B18" s="15" t="s">
        <v>42</v>
      </c>
      <c r="C18" s="15" t="s">
        <v>43</v>
      </c>
      <c r="D18" s="21" t="s">
        <v>44</v>
      </c>
      <c r="E18" s="16">
        <v>10.5</v>
      </c>
      <c r="F18" s="17">
        <v>13.5</v>
      </c>
      <c r="G18" s="18">
        <f t="shared" si="0"/>
        <v>11.49</v>
      </c>
      <c r="H18" s="19"/>
    </row>
    <row r="19" spans="1:8" ht="30" customHeight="1">
      <c r="A19" s="14">
        <v>9</v>
      </c>
      <c r="B19" s="15" t="s">
        <v>45</v>
      </c>
      <c r="C19" s="15" t="s">
        <v>46</v>
      </c>
      <c r="D19" s="21" t="s">
        <v>47</v>
      </c>
      <c r="E19" s="16">
        <v>13</v>
      </c>
      <c r="F19" s="17">
        <v>18</v>
      </c>
      <c r="G19" s="18">
        <f t="shared" si="0"/>
        <v>14.650000000000002</v>
      </c>
      <c r="H19" s="19"/>
    </row>
    <row r="20" spans="1:8" ht="30" customHeight="1">
      <c r="A20" s="14">
        <v>10</v>
      </c>
      <c r="B20" s="43" t="s">
        <v>48</v>
      </c>
      <c r="C20" s="22" t="s">
        <v>49</v>
      </c>
      <c r="D20" s="22" t="s">
        <v>50</v>
      </c>
      <c r="E20" s="16">
        <v>9.5</v>
      </c>
      <c r="F20" s="17">
        <v>14</v>
      </c>
      <c r="G20" s="18">
        <f t="shared" si="0"/>
        <v>10.985</v>
      </c>
      <c r="H20" s="19"/>
    </row>
    <row r="21" spans="1:8" ht="30" customHeight="1">
      <c r="A21" s="14">
        <v>11</v>
      </c>
      <c r="B21" s="15" t="s">
        <v>51</v>
      </c>
      <c r="C21" s="15" t="s">
        <v>52</v>
      </c>
      <c r="D21" s="15" t="s">
        <v>53</v>
      </c>
      <c r="E21" s="16">
        <v>2.75</v>
      </c>
      <c r="F21" s="17">
        <v>14</v>
      </c>
      <c r="G21" s="18">
        <f t="shared" si="0"/>
        <v>6.4625</v>
      </c>
      <c r="H21" s="19"/>
    </row>
    <row r="22" spans="1:8" ht="30" customHeight="1">
      <c r="A22" s="14">
        <v>12</v>
      </c>
      <c r="B22" s="15" t="s">
        <v>54</v>
      </c>
      <c r="C22" s="15" t="s">
        <v>55</v>
      </c>
      <c r="D22" s="15" t="s">
        <v>56</v>
      </c>
      <c r="E22" s="16">
        <v>9.5</v>
      </c>
      <c r="F22" s="17">
        <v>13</v>
      </c>
      <c r="G22" s="18">
        <f t="shared" si="0"/>
        <v>10.655000000000001</v>
      </c>
      <c r="H22" s="19"/>
    </row>
    <row r="23" spans="1:8" ht="30" customHeight="1">
      <c r="A23" s="14">
        <v>13</v>
      </c>
      <c r="B23" s="15" t="s">
        <v>57</v>
      </c>
      <c r="C23" s="15" t="s">
        <v>58</v>
      </c>
      <c r="D23" s="15" t="s">
        <v>59</v>
      </c>
      <c r="E23" s="16">
        <v>11.25</v>
      </c>
      <c r="F23" s="17">
        <v>0</v>
      </c>
      <c r="G23" s="18">
        <f t="shared" si="0"/>
        <v>7.5375000000000005</v>
      </c>
      <c r="H23" s="19"/>
    </row>
    <row r="24" spans="1:8" ht="30" customHeight="1">
      <c r="A24" s="14">
        <v>14</v>
      </c>
      <c r="B24" s="15" t="s">
        <v>60</v>
      </c>
      <c r="C24" s="15" t="s">
        <v>61</v>
      </c>
      <c r="D24" s="15" t="s">
        <v>62</v>
      </c>
      <c r="E24" s="16">
        <v>12.5</v>
      </c>
      <c r="F24" s="17">
        <v>13</v>
      </c>
      <c r="G24" s="18">
        <f t="shared" si="0"/>
        <v>12.665</v>
      </c>
      <c r="H24" s="19"/>
    </row>
    <row r="25" spans="1:8" ht="30" customHeight="1">
      <c r="A25" s="14">
        <v>15</v>
      </c>
      <c r="B25" s="15" t="s">
        <v>63</v>
      </c>
      <c r="C25" s="15" t="s">
        <v>64</v>
      </c>
      <c r="D25" s="15" t="s">
        <v>65</v>
      </c>
      <c r="E25" s="16">
        <v>9.5</v>
      </c>
      <c r="F25" s="17">
        <v>14</v>
      </c>
      <c r="G25" s="18">
        <f t="shared" si="0"/>
        <v>10.985</v>
      </c>
      <c r="H25" s="19"/>
    </row>
    <row r="26" spans="1:8" ht="30" customHeight="1">
      <c r="A26" s="14">
        <v>16</v>
      </c>
      <c r="B26" s="15" t="s">
        <v>66</v>
      </c>
      <c r="C26" s="15" t="s">
        <v>67</v>
      </c>
      <c r="D26" s="15" t="s">
        <v>68</v>
      </c>
      <c r="E26" s="16">
        <v>6.75</v>
      </c>
      <c r="F26" s="17">
        <v>12</v>
      </c>
      <c r="G26" s="18">
        <f t="shared" si="0"/>
        <v>8.4825</v>
      </c>
      <c r="H26" s="19"/>
    </row>
    <row r="27" spans="1:8" ht="30" customHeight="1">
      <c r="A27" s="14">
        <v>17</v>
      </c>
      <c r="B27" s="15" t="s">
        <v>69</v>
      </c>
      <c r="C27" s="15" t="s">
        <v>70</v>
      </c>
      <c r="D27" s="15" t="s">
        <v>71</v>
      </c>
      <c r="E27" s="16">
        <v>8</v>
      </c>
      <c r="F27" s="17">
        <v>12.5</v>
      </c>
      <c r="G27" s="18">
        <f t="shared" si="0"/>
        <v>9.485</v>
      </c>
      <c r="H27" s="19"/>
    </row>
    <row r="28" spans="1:8" ht="30" customHeight="1">
      <c r="A28" s="14">
        <v>18</v>
      </c>
      <c r="B28" s="15" t="s">
        <v>72</v>
      </c>
      <c r="C28" s="15" t="s">
        <v>73</v>
      </c>
      <c r="D28" s="15" t="s">
        <v>74</v>
      </c>
      <c r="E28" s="16">
        <v>5.75</v>
      </c>
      <c r="F28" s="17">
        <v>14</v>
      </c>
      <c r="G28" s="18">
        <f t="shared" si="0"/>
        <v>8.4725</v>
      </c>
      <c r="H28" s="19"/>
    </row>
    <row r="29" spans="1:8" ht="30" customHeight="1">
      <c r="A29" s="14">
        <v>19</v>
      </c>
      <c r="B29" s="15" t="s">
        <v>75</v>
      </c>
      <c r="C29" s="15" t="s">
        <v>76</v>
      </c>
      <c r="D29" s="15" t="s">
        <v>77</v>
      </c>
      <c r="E29" s="16">
        <v>9.25</v>
      </c>
      <c r="F29" s="17">
        <v>13.5</v>
      </c>
      <c r="G29" s="18">
        <f t="shared" si="0"/>
        <v>10.6525</v>
      </c>
      <c r="H29" s="19"/>
    </row>
    <row r="30" spans="1:8" ht="30" customHeight="1">
      <c r="A30" s="14">
        <v>20</v>
      </c>
      <c r="B30" s="15" t="s">
        <v>78</v>
      </c>
      <c r="C30" s="15" t="s">
        <v>79</v>
      </c>
      <c r="D30" s="15" t="s">
        <v>80</v>
      </c>
      <c r="E30" s="16">
        <v>5.75</v>
      </c>
      <c r="F30" s="17">
        <v>12</v>
      </c>
      <c r="G30" s="18">
        <f t="shared" si="0"/>
        <v>7.8125</v>
      </c>
      <c r="H30" s="19"/>
    </row>
    <row r="31" spans="1:8" ht="30" customHeight="1">
      <c r="A31" s="14">
        <v>21</v>
      </c>
      <c r="B31" s="23" t="s">
        <v>81</v>
      </c>
      <c r="C31" s="23" t="s">
        <v>82</v>
      </c>
      <c r="D31" s="23" t="s">
        <v>83</v>
      </c>
      <c r="E31" s="18" t="s">
        <v>29</v>
      </c>
      <c r="F31" s="24">
        <v>0</v>
      </c>
      <c r="G31" s="18" t="s">
        <v>29</v>
      </c>
      <c r="H31" s="19"/>
    </row>
    <row r="32" spans="1:8" ht="30" customHeight="1">
      <c r="A32" s="14">
        <v>22</v>
      </c>
      <c r="B32" s="23" t="s">
        <v>84</v>
      </c>
      <c r="C32" s="23" t="s">
        <v>85</v>
      </c>
      <c r="D32" s="23" t="s">
        <v>86</v>
      </c>
      <c r="E32" s="18">
        <v>8.75</v>
      </c>
      <c r="F32" s="18">
        <v>14</v>
      </c>
      <c r="G32" s="18">
        <f t="shared" si="0"/>
        <v>10.482500000000002</v>
      </c>
      <c r="H32" s="19"/>
    </row>
    <row r="33" spans="1:8" ht="30" customHeight="1">
      <c r="A33" s="14">
        <v>23</v>
      </c>
      <c r="B33" s="23" t="s">
        <v>87</v>
      </c>
      <c r="C33" s="23" t="s">
        <v>88</v>
      </c>
      <c r="D33" s="23" t="s">
        <v>89</v>
      </c>
      <c r="E33" s="18">
        <v>7</v>
      </c>
      <c r="F33" s="18">
        <v>11</v>
      </c>
      <c r="G33" s="18">
        <f t="shared" si="0"/>
        <v>8.32</v>
      </c>
      <c r="H33" s="19"/>
    </row>
    <row r="34" spans="1:8" ht="30" customHeight="1">
      <c r="A34" s="14">
        <v>24</v>
      </c>
      <c r="B34" s="23" t="s">
        <v>90</v>
      </c>
      <c r="C34" s="23" t="s">
        <v>91</v>
      </c>
      <c r="D34" s="23" t="s">
        <v>92</v>
      </c>
      <c r="E34" s="18" t="s">
        <v>29</v>
      </c>
      <c r="F34" s="18">
        <v>13</v>
      </c>
      <c r="G34" s="18">
        <f>((F34*0.33))</f>
        <v>4.29</v>
      </c>
      <c r="H34" s="19"/>
    </row>
    <row r="35" spans="1:8" ht="30" customHeight="1">
      <c r="A35" s="14">
        <v>25</v>
      </c>
      <c r="B35" s="23" t="s">
        <v>93</v>
      </c>
      <c r="C35" s="23" t="s">
        <v>94</v>
      </c>
      <c r="D35" s="23" t="s">
        <v>95</v>
      </c>
      <c r="E35" s="18">
        <v>4.25</v>
      </c>
      <c r="F35" s="18">
        <v>14.5</v>
      </c>
      <c r="G35" s="18">
        <f t="shared" si="0"/>
        <v>7.6325</v>
      </c>
      <c r="H35" s="19"/>
    </row>
    <row r="36" spans="1:8" ht="30" customHeight="1">
      <c r="A36" s="14">
        <v>26</v>
      </c>
      <c r="B36" s="23" t="s">
        <v>96</v>
      </c>
      <c r="C36" s="23" t="s">
        <v>97</v>
      </c>
      <c r="D36" s="23" t="s">
        <v>98</v>
      </c>
      <c r="E36" s="18">
        <v>9.5</v>
      </c>
      <c r="F36" s="18">
        <v>13</v>
      </c>
      <c r="G36" s="18">
        <f t="shared" si="0"/>
        <v>10.655000000000001</v>
      </c>
      <c r="H36" s="19"/>
    </row>
    <row r="37" spans="1:8" ht="30" customHeight="1">
      <c r="A37" s="14">
        <v>27</v>
      </c>
      <c r="B37" s="23" t="s">
        <v>99</v>
      </c>
      <c r="C37" s="23" t="s">
        <v>100</v>
      </c>
      <c r="D37" s="23" t="s">
        <v>101</v>
      </c>
      <c r="E37" s="18">
        <v>2.25</v>
      </c>
      <c r="F37" s="18">
        <v>11</v>
      </c>
      <c r="G37" s="18">
        <f t="shared" si="0"/>
        <v>5.1375</v>
      </c>
      <c r="H37" s="19"/>
    </row>
    <row r="38" spans="1:8" ht="30" customHeight="1">
      <c r="A38" s="14">
        <v>28</v>
      </c>
      <c r="B38" s="23" t="s">
        <v>102</v>
      </c>
      <c r="C38" s="23" t="s">
        <v>103</v>
      </c>
      <c r="D38" s="23" t="s">
        <v>104</v>
      </c>
      <c r="E38" s="18" t="s">
        <v>29</v>
      </c>
      <c r="F38" s="18">
        <v>0</v>
      </c>
      <c r="G38" s="18" t="s">
        <v>29</v>
      </c>
      <c r="H38" s="19"/>
    </row>
    <row r="39" spans="1:8" ht="30" customHeight="1">
      <c r="A39" s="14">
        <v>29</v>
      </c>
      <c r="B39" s="23" t="s">
        <v>105</v>
      </c>
      <c r="C39" s="23" t="s">
        <v>106</v>
      </c>
      <c r="D39" s="23" t="s">
        <v>107</v>
      </c>
      <c r="E39" s="18" t="s">
        <v>29</v>
      </c>
      <c r="F39" s="18">
        <v>0</v>
      </c>
      <c r="G39" s="18" t="s">
        <v>29</v>
      </c>
      <c r="H39" s="19"/>
    </row>
    <row r="40" spans="1:8" ht="30" customHeight="1">
      <c r="A40" s="14">
        <v>30</v>
      </c>
      <c r="B40" s="23" t="s">
        <v>108</v>
      </c>
      <c r="C40" s="23" t="s">
        <v>109</v>
      </c>
      <c r="D40" s="23" t="s">
        <v>110</v>
      </c>
      <c r="E40" s="18">
        <v>7</v>
      </c>
      <c r="F40" s="18">
        <v>13.5</v>
      </c>
      <c r="G40" s="18">
        <f t="shared" si="0"/>
        <v>9.145</v>
      </c>
      <c r="H40" s="19"/>
    </row>
    <row r="41" spans="1:8" ht="30" customHeight="1">
      <c r="A41" s="14">
        <v>31</v>
      </c>
      <c r="B41" s="23" t="s">
        <v>111</v>
      </c>
      <c r="C41" s="23" t="s">
        <v>112</v>
      </c>
      <c r="D41" s="23" t="s">
        <v>113</v>
      </c>
      <c r="E41" s="18">
        <v>6.75</v>
      </c>
      <c r="F41" s="18">
        <v>13</v>
      </c>
      <c r="G41" s="18">
        <f t="shared" si="0"/>
        <v>8.8125</v>
      </c>
      <c r="H41" s="19"/>
    </row>
    <row r="42" spans="5:8" ht="15">
      <c r="E42" s="25"/>
      <c r="F42" s="26" t="s">
        <v>114</v>
      </c>
      <c r="G42" s="26"/>
      <c r="H42" s="26"/>
    </row>
    <row r="43" spans="5:8" ht="15">
      <c r="E43" s="25"/>
      <c r="F43" s="26"/>
      <c r="G43" s="26"/>
      <c r="H43" s="26"/>
    </row>
    <row r="44" spans="5:8" ht="15">
      <c r="E44" s="25"/>
      <c r="F44" s="26"/>
      <c r="G44" s="26"/>
      <c r="H44" s="26"/>
    </row>
    <row r="45" spans="1:7" ht="15">
      <c r="A45" s="1" t="s">
        <v>0</v>
      </c>
      <c r="G45" s="1" t="s">
        <v>1</v>
      </c>
    </row>
    <row r="46" spans="1:10" ht="15">
      <c r="A46" s="1" t="s">
        <v>2</v>
      </c>
      <c r="E46" s="3" t="s">
        <v>115</v>
      </c>
      <c r="J46" s="33"/>
    </row>
    <row r="47" spans="1:5" ht="23.25" customHeight="1">
      <c r="A47" s="1" t="s">
        <v>4</v>
      </c>
      <c r="E47" s="3" t="s">
        <v>116</v>
      </c>
    </row>
    <row r="48" spans="5:8" ht="23.25" customHeight="1">
      <c r="E48" s="27"/>
      <c r="F48" s="25"/>
      <c r="G48" s="26"/>
      <c r="H48" s="26"/>
    </row>
    <row r="49" spans="1:8" ht="23.25" customHeight="1">
      <c r="A49" s="4" t="s">
        <v>6</v>
      </c>
      <c r="E49" s="5" t="s">
        <v>7</v>
      </c>
      <c r="F49" s="25"/>
      <c r="G49" s="26"/>
      <c r="H49" s="26"/>
    </row>
    <row r="50" spans="1:8" ht="23.25" customHeight="1">
      <c r="A50" s="4"/>
      <c r="E50" s="28" t="s">
        <v>8</v>
      </c>
      <c r="F50" s="25"/>
      <c r="G50" s="26"/>
      <c r="H50" s="26"/>
    </row>
    <row r="51" spans="5:8" ht="23.25" customHeight="1">
      <c r="E51" s="29" t="s">
        <v>117</v>
      </c>
      <c r="F51" s="25"/>
      <c r="G51" s="26"/>
      <c r="H51" s="26"/>
    </row>
    <row r="52" spans="1:8" ht="23.25" customHeight="1">
      <c r="A52" s="8" t="s">
        <v>10</v>
      </c>
      <c r="D52" s="4"/>
      <c r="F52" s="25"/>
      <c r="G52" s="26"/>
      <c r="H52" s="26"/>
    </row>
    <row r="53" spans="1:8" ht="30" customHeight="1">
      <c r="A53" s="9" t="s">
        <v>11</v>
      </c>
      <c r="B53" s="9" t="s">
        <v>12</v>
      </c>
      <c r="C53" s="9" t="s">
        <v>13</v>
      </c>
      <c r="D53" s="9" t="s">
        <v>14</v>
      </c>
      <c r="E53" s="30" t="s">
        <v>15</v>
      </c>
      <c r="F53" s="30"/>
      <c r="G53" s="30"/>
      <c r="H53" s="30"/>
    </row>
    <row r="54" spans="1:8" ht="30" customHeight="1">
      <c r="A54" s="11"/>
      <c r="B54" s="11"/>
      <c r="C54" s="11"/>
      <c r="D54" s="11"/>
      <c r="E54" s="12" t="s">
        <v>16</v>
      </c>
      <c r="F54" s="12" t="s">
        <v>17</v>
      </c>
      <c r="G54" s="31" t="s">
        <v>18</v>
      </c>
      <c r="H54" s="31" t="s">
        <v>19</v>
      </c>
    </row>
    <row r="55" spans="1:8" ht="30" customHeight="1">
      <c r="A55" s="14">
        <v>1</v>
      </c>
      <c r="B55" s="32" t="s">
        <v>118</v>
      </c>
      <c r="C55" s="32" t="s">
        <v>119</v>
      </c>
      <c r="D55" s="32" t="s">
        <v>120</v>
      </c>
      <c r="E55" s="16">
        <v>1.75</v>
      </c>
      <c r="F55" s="17" t="s">
        <v>29</v>
      </c>
      <c r="G55" s="18">
        <f>((E55*0.67)*0.33)</f>
        <v>0.3869250000000001</v>
      </c>
      <c r="H55" s="19"/>
    </row>
    <row r="56" spans="1:8" ht="30" customHeight="1">
      <c r="A56" s="14">
        <v>2</v>
      </c>
      <c r="B56" s="32" t="s">
        <v>121</v>
      </c>
      <c r="C56" s="32" t="s">
        <v>122</v>
      </c>
      <c r="D56" s="32" t="s">
        <v>123</v>
      </c>
      <c r="E56" s="16">
        <v>7.5</v>
      </c>
      <c r="F56" s="17">
        <v>12</v>
      </c>
      <c r="G56" s="18">
        <f aca="true" t="shared" si="1" ref="G55:G83">((E56*0.67)+(F56*0.33))</f>
        <v>8.985</v>
      </c>
      <c r="H56" s="19"/>
    </row>
    <row r="57" spans="1:8" ht="30" customHeight="1">
      <c r="A57" s="14">
        <v>3</v>
      </c>
      <c r="B57" s="32" t="s">
        <v>124</v>
      </c>
      <c r="C57" s="32" t="s">
        <v>125</v>
      </c>
      <c r="D57" s="32" t="s">
        <v>126</v>
      </c>
      <c r="E57" s="16">
        <v>11.75</v>
      </c>
      <c r="F57" s="17">
        <v>15.5</v>
      </c>
      <c r="G57" s="18">
        <f t="shared" si="1"/>
        <v>12.9875</v>
      </c>
      <c r="H57" s="19"/>
    </row>
    <row r="58" spans="1:8" ht="30" customHeight="1">
      <c r="A58" s="14">
        <v>4</v>
      </c>
      <c r="B58" s="32" t="s">
        <v>127</v>
      </c>
      <c r="C58" s="32" t="s">
        <v>128</v>
      </c>
      <c r="D58" s="32" t="s">
        <v>129</v>
      </c>
      <c r="E58" s="16">
        <v>5.75</v>
      </c>
      <c r="F58" s="17">
        <v>13.5</v>
      </c>
      <c r="G58" s="18">
        <f t="shared" si="1"/>
        <v>8.307500000000001</v>
      </c>
      <c r="H58" s="19"/>
    </row>
    <row r="59" spans="1:8" ht="30" customHeight="1">
      <c r="A59" s="14">
        <v>5</v>
      </c>
      <c r="B59" s="32" t="s">
        <v>130</v>
      </c>
      <c r="C59" s="32" t="s">
        <v>131</v>
      </c>
      <c r="D59" s="32" t="s">
        <v>132</v>
      </c>
      <c r="E59" s="16">
        <v>7.75</v>
      </c>
      <c r="F59" s="17">
        <v>18</v>
      </c>
      <c r="G59" s="18">
        <f t="shared" si="1"/>
        <v>11.1325</v>
      </c>
      <c r="H59" s="19"/>
    </row>
    <row r="60" spans="1:8" ht="30" customHeight="1">
      <c r="A60" s="14">
        <v>6</v>
      </c>
      <c r="B60" s="44" t="s">
        <v>133</v>
      </c>
      <c r="C60" s="32" t="s">
        <v>134</v>
      </c>
      <c r="D60" s="32" t="s">
        <v>135</v>
      </c>
      <c r="E60" s="16">
        <v>16</v>
      </c>
      <c r="F60" s="17">
        <v>17</v>
      </c>
      <c r="G60" s="18">
        <f t="shared" si="1"/>
        <v>16.330000000000002</v>
      </c>
      <c r="H60" s="19"/>
    </row>
    <row r="61" spans="1:8" ht="30" customHeight="1">
      <c r="A61" s="14">
        <v>7</v>
      </c>
      <c r="B61" s="32" t="s">
        <v>136</v>
      </c>
      <c r="C61" s="32" t="s">
        <v>137</v>
      </c>
      <c r="D61" s="32" t="s">
        <v>62</v>
      </c>
      <c r="E61" s="16">
        <v>8.5</v>
      </c>
      <c r="F61" s="17">
        <v>16.5</v>
      </c>
      <c r="G61" s="18">
        <f t="shared" si="1"/>
        <v>11.14</v>
      </c>
      <c r="H61" s="19"/>
    </row>
    <row r="62" spans="1:8" ht="30" customHeight="1">
      <c r="A62" s="14">
        <v>8</v>
      </c>
      <c r="B62" s="32" t="s">
        <v>138</v>
      </c>
      <c r="C62" s="32" t="s">
        <v>139</v>
      </c>
      <c r="D62" s="32" t="s">
        <v>140</v>
      </c>
      <c r="E62" s="16" t="s">
        <v>29</v>
      </c>
      <c r="F62" s="17">
        <v>0</v>
      </c>
      <c r="G62" s="18" t="s">
        <v>29</v>
      </c>
      <c r="H62" s="19"/>
    </row>
    <row r="63" spans="1:8" ht="30" customHeight="1">
      <c r="A63" s="14">
        <v>9</v>
      </c>
      <c r="B63" s="32" t="s">
        <v>141</v>
      </c>
      <c r="C63" s="32" t="s">
        <v>142</v>
      </c>
      <c r="D63" s="32" t="s">
        <v>143</v>
      </c>
      <c r="E63" s="16">
        <v>8.75</v>
      </c>
      <c r="F63" s="17">
        <v>10</v>
      </c>
      <c r="G63" s="18">
        <f t="shared" si="1"/>
        <v>9.162500000000001</v>
      </c>
      <c r="H63" s="19"/>
    </row>
    <row r="64" spans="1:8" ht="30" customHeight="1">
      <c r="A64" s="14">
        <v>10</v>
      </c>
      <c r="B64" s="32" t="s">
        <v>144</v>
      </c>
      <c r="C64" s="32" t="s">
        <v>145</v>
      </c>
      <c r="D64" s="32" t="s">
        <v>146</v>
      </c>
      <c r="E64" s="16">
        <v>13.25</v>
      </c>
      <c r="F64" s="17">
        <v>18</v>
      </c>
      <c r="G64" s="18">
        <f t="shared" si="1"/>
        <v>14.817500000000003</v>
      </c>
      <c r="H64" s="19"/>
    </row>
    <row r="65" spans="1:8" ht="30" customHeight="1">
      <c r="A65" s="14">
        <v>11</v>
      </c>
      <c r="B65" s="32" t="s">
        <v>147</v>
      </c>
      <c r="C65" s="32" t="s">
        <v>148</v>
      </c>
      <c r="D65" s="32" t="s">
        <v>149</v>
      </c>
      <c r="E65" s="16" t="s">
        <v>29</v>
      </c>
      <c r="F65" s="17" t="s">
        <v>29</v>
      </c>
      <c r="G65" s="18" t="s">
        <v>29</v>
      </c>
      <c r="H65" s="19"/>
    </row>
    <row r="66" spans="1:8" ht="30" customHeight="1">
      <c r="A66" s="14">
        <v>12</v>
      </c>
      <c r="B66" s="32" t="s">
        <v>150</v>
      </c>
      <c r="C66" s="32" t="s">
        <v>151</v>
      </c>
      <c r="D66" s="32" t="s">
        <v>152</v>
      </c>
      <c r="E66" s="16">
        <v>3</v>
      </c>
      <c r="F66" s="17">
        <v>14.5</v>
      </c>
      <c r="G66" s="18">
        <f>((E66*0.67)+(F66*0.33))</f>
        <v>6.795</v>
      </c>
      <c r="H66" s="19"/>
    </row>
    <row r="67" spans="1:8" ht="30" customHeight="1">
      <c r="A67" s="14">
        <v>13</v>
      </c>
      <c r="B67" s="32" t="s">
        <v>153</v>
      </c>
      <c r="C67" s="32" t="s">
        <v>154</v>
      </c>
      <c r="D67" s="32" t="s">
        <v>155</v>
      </c>
      <c r="E67" s="16">
        <v>10</v>
      </c>
      <c r="F67" s="17">
        <v>14</v>
      </c>
      <c r="G67" s="18">
        <f t="shared" si="1"/>
        <v>11.32</v>
      </c>
      <c r="H67" s="19"/>
    </row>
    <row r="68" spans="1:8" ht="30" customHeight="1">
      <c r="A68" s="14">
        <v>14</v>
      </c>
      <c r="B68" s="32" t="s">
        <v>156</v>
      </c>
      <c r="C68" s="32" t="s">
        <v>157</v>
      </c>
      <c r="D68" s="32" t="s">
        <v>158</v>
      </c>
      <c r="E68" s="16">
        <v>7.5</v>
      </c>
      <c r="F68" s="17">
        <v>10</v>
      </c>
      <c r="G68" s="18">
        <f t="shared" si="1"/>
        <v>8.325000000000001</v>
      </c>
      <c r="H68" s="19"/>
    </row>
    <row r="69" spans="1:8" ht="30" customHeight="1">
      <c r="A69" s="14">
        <v>15</v>
      </c>
      <c r="B69" s="32" t="s">
        <v>159</v>
      </c>
      <c r="C69" s="32" t="s">
        <v>160</v>
      </c>
      <c r="D69" s="32" t="s">
        <v>161</v>
      </c>
      <c r="E69" s="16">
        <v>8</v>
      </c>
      <c r="F69" s="17">
        <v>11</v>
      </c>
      <c r="G69" s="18">
        <f t="shared" si="1"/>
        <v>8.99</v>
      </c>
      <c r="H69" s="19"/>
    </row>
    <row r="70" spans="1:8" ht="30" customHeight="1">
      <c r="A70" s="14">
        <v>16</v>
      </c>
      <c r="B70" s="32" t="s">
        <v>162</v>
      </c>
      <c r="C70" s="32" t="s">
        <v>163</v>
      </c>
      <c r="D70" s="32" t="s">
        <v>164</v>
      </c>
      <c r="E70" s="16">
        <v>3</v>
      </c>
      <c r="F70" s="17" t="s">
        <v>29</v>
      </c>
      <c r="G70" s="18">
        <f>((E70*0.67)*0.33)</f>
        <v>0.6633000000000001</v>
      </c>
      <c r="H70" s="19"/>
    </row>
    <row r="71" spans="1:8" ht="30" customHeight="1">
      <c r="A71" s="14">
        <v>17</v>
      </c>
      <c r="B71" s="32" t="s">
        <v>165</v>
      </c>
      <c r="C71" s="32" t="s">
        <v>166</v>
      </c>
      <c r="D71" s="32" t="s">
        <v>167</v>
      </c>
      <c r="E71" s="16">
        <v>13.75</v>
      </c>
      <c r="F71" s="17">
        <v>18</v>
      </c>
      <c r="G71" s="18">
        <f t="shared" si="1"/>
        <v>15.1525</v>
      </c>
      <c r="H71" s="19"/>
    </row>
    <row r="72" spans="1:8" ht="30" customHeight="1">
      <c r="A72" s="14">
        <v>18</v>
      </c>
      <c r="B72" s="32" t="s">
        <v>168</v>
      </c>
      <c r="C72" s="32" t="s">
        <v>169</v>
      </c>
      <c r="D72" s="32" t="s">
        <v>170</v>
      </c>
      <c r="E72" s="16">
        <v>10.25</v>
      </c>
      <c r="F72" s="17">
        <v>15</v>
      </c>
      <c r="G72" s="18">
        <f t="shared" si="1"/>
        <v>11.8175</v>
      </c>
      <c r="H72" s="19"/>
    </row>
    <row r="73" spans="1:8" ht="30" customHeight="1">
      <c r="A73" s="14">
        <v>19</v>
      </c>
      <c r="B73" s="45" t="s">
        <v>171</v>
      </c>
      <c r="C73" s="34" t="s">
        <v>172</v>
      </c>
      <c r="D73" s="34" t="s">
        <v>173</v>
      </c>
      <c r="E73" s="16">
        <v>10</v>
      </c>
      <c r="F73" s="17">
        <v>17</v>
      </c>
      <c r="G73" s="18">
        <f t="shared" si="1"/>
        <v>12.31</v>
      </c>
      <c r="H73" s="19"/>
    </row>
    <row r="74" spans="1:8" ht="30" customHeight="1">
      <c r="A74" s="14">
        <v>20</v>
      </c>
      <c r="B74" s="45" t="s">
        <v>174</v>
      </c>
      <c r="C74" s="34" t="s">
        <v>175</v>
      </c>
      <c r="D74" s="34" t="s">
        <v>176</v>
      </c>
      <c r="E74" s="16">
        <v>10.5</v>
      </c>
      <c r="F74" s="17">
        <v>17</v>
      </c>
      <c r="G74" s="18">
        <f t="shared" si="1"/>
        <v>12.645</v>
      </c>
      <c r="H74" s="19"/>
    </row>
    <row r="75" spans="1:8" ht="30" customHeight="1">
      <c r="A75" s="35">
        <v>21</v>
      </c>
      <c r="B75" s="32" t="s">
        <v>177</v>
      </c>
      <c r="C75" s="32" t="s">
        <v>178</v>
      </c>
      <c r="D75" s="32" t="s">
        <v>179</v>
      </c>
      <c r="E75" s="18">
        <v>5.5</v>
      </c>
      <c r="F75" s="24">
        <v>16</v>
      </c>
      <c r="G75" s="18">
        <f t="shared" si="1"/>
        <v>8.965</v>
      </c>
      <c r="H75" s="19"/>
    </row>
    <row r="76" spans="1:8" ht="30" customHeight="1">
      <c r="A76" s="35">
        <v>22</v>
      </c>
      <c r="B76" s="32" t="s">
        <v>180</v>
      </c>
      <c r="C76" s="32" t="s">
        <v>181</v>
      </c>
      <c r="D76" s="32" t="s">
        <v>126</v>
      </c>
      <c r="E76" s="18">
        <v>8.75</v>
      </c>
      <c r="F76" s="18">
        <v>15</v>
      </c>
      <c r="G76" s="18">
        <f t="shared" si="1"/>
        <v>10.8125</v>
      </c>
      <c r="H76" s="19"/>
    </row>
    <row r="77" spans="1:8" ht="30" customHeight="1">
      <c r="A77" s="35">
        <v>23</v>
      </c>
      <c r="B77" s="32" t="s">
        <v>182</v>
      </c>
      <c r="C77" s="32" t="s">
        <v>183</v>
      </c>
      <c r="D77" s="32" t="s">
        <v>184</v>
      </c>
      <c r="E77" s="18" t="s">
        <v>29</v>
      </c>
      <c r="F77" s="18" t="s">
        <v>29</v>
      </c>
      <c r="G77" s="18" t="s">
        <v>29</v>
      </c>
      <c r="H77" s="19"/>
    </row>
    <row r="78" spans="1:8" ht="30" customHeight="1">
      <c r="A78" s="35">
        <v>24</v>
      </c>
      <c r="B78" s="32" t="s">
        <v>185</v>
      </c>
      <c r="C78" s="32" t="s">
        <v>186</v>
      </c>
      <c r="D78" s="32" t="s">
        <v>187</v>
      </c>
      <c r="E78" s="18">
        <v>8.25</v>
      </c>
      <c r="F78" s="18">
        <v>10</v>
      </c>
      <c r="G78" s="18">
        <f t="shared" si="1"/>
        <v>8.8275</v>
      </c>
      <c r="H78" s="19"/>
    </row>
    <row r="79" spans="1:8" ht="30" customHeight="1">
      <c r="A79" s="35">
        <v>25</v>
      </c>
      <c r="B79" s="32" t="s">
        <v>188</v>
      </c>
      <c r="C79" s="32" t="s">
        <v>189</v>
      </c>
      <c r="D79" s="32" t="s">
        <v>190</v>
      </c>
      <c r="E79" s="18">
        <v>7.5</v>
      </c>
      <c r="F79" s="18">
        <v>15.5</v>
      </c>
      <c r="G79" s="18">
        <f t="shared" si="1"/>
        <v>10.14</v>
      </c>
      <c r="H79" s="19"/>
    </row>
    <row r="80" spans="1:8" ht="30" customHeight="1">
      <c r="A80" s="35">
        <v>26</v>
      </c>
      <c r="B80" s="32" t="s">
        <v>191</v>
      </c>
      <c r="C80" s="32" t="s">
        <v>192</v>
      </c>
      <c r="D80" s="32" t="s">
        <v>193</v>
      </c>
      <c r="E80" s="18">
        <v>9.75</v>
      </c>
      <c r="F80" s="18">
        <v>14</v>
      </c>
      <c r="G80" s="18">
        <f t="shared" si="1"/>
        <v>11.1525</v>
      </c>
      <c r="H80" s="19"/>
    </row>
    <row r="81" spans="1:8" ht="30" customHeight="1">
      <c r="A81" s="35">
        <v>27</v>
      </c>
      <c r="B81" s="32" t="s">
        <v>194</v>
      </c>
      <c r="C81" s="32" t="s">
        <v>195</v>
      </c>
      <c r="D81" s="32" t="s">
        <v>196</v>
      </c>
      <c r="E81" s="18">
        <v>13</v>
      </c>
      <c r="F81" s="18">
        <v>18</v>
      </c>
      <c r="G81" s="18">
        <f t="shared" si="1"/>
        <v>14.650000000000002</v>
      </c>
      <c r="H81" s="19"/>
    </row>
    <row r="82" spans="1:8" ht="30" customHeight="1">
      <c r="A82" s="35">
        <v>28</v>
      </c>
      <c r="B82" s="32" t="s">
        <v>197</v>
      </c>
      <c r="C82" s="32" t="s">
        <v>198</v>
      </c>
      <c r="D82" s="32" t="s">
        <v>199</v>
      </c>
      <c r="E82" s="18" t="s">
        <v>29</v>
      </c>
      <c r="F82" s="18" t="s">
        <v>29</v>
      </c>
      <c r="G82" s="18" t="s">
        <v>29</v>
      </c>
      <c r="H82" s="19"/>
    </row>
    <row r="83" spans="1:8" ht="66.75" customHeight="1">
      <c r="A83" s="35">
        <v>29</v>
      </c>
      <c r="B83" s="32" t="s">
        <v>200</v>
      </c>
      <c r="C83" s="32" t="s">
        <v>201</v>
      </c>
      <c r="D83" s="32" t="s">
        <v>35</v>
      </c>
      <c r="E83" s="18">
        <v>7.25</v>
      </c>
      <c r="F83" s="18">
        <v>15</v>
      </c>
      <c r="G83" s="18">
        <f t="shared" si="1"/>
        <v>9.807500000000001</v>
      </c>
      <c r="H83" s="19"/>
    </row>
    <row r="84" spans="2:8" ht="15">
      <c r="B84" s="36"/>
      <c r="C84" s="36"/>
      <c r="D84" s="36"/>
      <c r="E84" s="25"/>
      <c r="F84" s="25" t="s">
        <v>114</v>
      </c>
      <c r="G84" s="26"/>
      <c r="H84" s="26"/>
    </row>
    <row r="85" spans="2:8" ht="15">
      <c r="B85" s="36"/>
      <c r="C85" s="36"/>
      <c r="D85" s="36"/>
      <c r="E85" s="25"/>
      <c r="F85" s="25"/>
      <c r="G85" s="26"/>
      <c r="H85" s="26"/>
    </row>
    <row r="86" spans="2:8" ht="15">
      <c r="B86" s="36"/>
      <c r="C86" s="36"/>
      <c r="D86" s="36"/>
      <c r="E86" s="25"/>
      <c r="F86" s="25"/>
      <c r="G86" s="26"/>
      <c r="H86" s="26"/>
    </row>
    <row r="87" spans="2:8" ht="15">
      <c r="B87" s="36"/>
      <c r="C87" s="36"/>
      <c r="D87" s="36"/>
      <c r="E87" s="25"/>
      <c r="F87" s="25"/>
      <c r="G87" s="26"/>
      <c r="H87" s="26"/>
    </row>
    <row r="88" spans="2:8" ht="15">
      <c r="B88" s="36"/>
      <c r="C88" s="36"/>
      <c r="D88" s="36"/>
      <c r="E88" s="25"/>
      <c r="F88" s="25"/>
      <c r="G88" s="26"/>
      <c r="H88" s="26"/>
    </row>
    <row r="89" spans="1:8" ht="15">
      <c r="A89" s="1" t="s">
        <v>0</v>
      </c>
      <c r="E89" s="25"/>
      <c r="F89" s="25"/>
      <c r="G89" s="1" t="s">
        <v>1</v>
      </c>
      <c r="H89" s="26"/>
    </row>
    <row r="90" spans="1:8" ht="15">
      <c r="A90" s="1" t="s">
        <v>2</v>
      </c>
      <c r="E90" s="27" t="s">
        <v>202</v>
      </c>
      <c r="F90" s="25"/>
      <c r="G90" s="26"/>
      <c r="H90" s="26"/>
    </row>
    <row r="91" spans="1:8" ht="15">
      <c r="A91" s="1" t="s">
        <v>4</v>
      </c>
      <c r="E91" s="27" t="s">
        <v>5</v>
      </c>
      <c r="F91" s="25"/>
      <c r="G91" s="26"/>
      <c r="H91" s="26"/>
    </row>
    <row r="92" spans="5:8" ht="15">
      <c r="E92" s="27"/>
      <c r="F92" s="25"/>
      <c r="G92" s="26"/>
      <c r="H92" s="26"/>
    </row>
    <row r="93" spans="1:8" ht="18.75">
      <c r="A93" s="4" t="s">
        <v>6</v>
      </c>
      <c r="E93" s="5" t="s">
        <v>7</v>
      </c>
      <c r="F93" s="25"/>
      <c r="G93" s="26"/>
      <c r="H93" s="26"/>
    </row>
    <row r="94" spans="1:8" ht="30.75">
      <c r="A94" s="4"/>
      <c r="E94" s="28" t="s">
        <v>8</v>
      </c>
      <c r="F94" s="25"/>
      <c r="G94" s="26"/>
      <c r="H94" s="26"/>
    </row>
    <row r="95" spans="5:8" ht="23.25">
      <c r="E95" s="29" t="s">
        <v>203</v>
      </c>
      <c r="F95" s="25"/>
      <c r="G95" s="26"/>
      <c r="H95" s="26"/>
    </row>
    <row r="96" spans="1:8" ht="18.75">
      <c r="A96" s="8" t="s">
        <v>10</v>
      </c>
      <c r="D96" s="4"/>
      <c r="F96" s="25"/>
      <c r="G96" s="26"/>
      <c r="H96" s="26"/>
    </row>
    <row r="97" spans="1:8" ht="30" customHeight="1">
      <c r="A97" s="9" t="s">
        <v>11</v>
      </c>
      <c r="B97" s="9" t="s">
        <v>12</v>
      </c>
      <c r="C97" s="9" t="s">
        <v>13</v>
      </c>
      <c r="D97" s="9" t="s">
        <v>14</v>
      </c>
      <c r="E97" s="30" t="s">
        <v>204</v>
      </c>
      <c r="F97" s="30"/>
      <c r="G97" s="30"/>
      <c r="H97" s="30"/>
    </row>
    <row r="98" spans="1:8" ht="30" customHeight="1">
      <c r="A98" s="11"/>
      <c r="B98" s="11"/>
      <c r="C98" s="11"/>
      <c r="D98" s="11"/>
      <c r="E98" s="12" t="s">
        <v>16</v>
      </c>
      <c r="F98" s="12" t="s">
        <v>17</v>
      </c>
      <c r="G98" s="31" t="s">
        <v>18</v>
      </c>
      <c r="H98" s="31" t="s">
        <v>19</v>
      </c>
    </row>
    <row r="99" spans="1:8" ht="29.25" customHeight="1">
      <c r="A99" s="14">
        <v>1</v>
      </c>
      <c r="B99" s="32" t="s">
        <v>205</v>
      </c>
      <c r="C99" s="32" t="s">
        <v>206</v>
      </c>
      <c r="D99" s="32" t="s">
        <v>207</v>
      </c>
      <c r="E99" s="16" t="s">
        <v>29</v>
      </c>
      <c r="F99" s="17" t="s">
        <v>29</v>
      </c>
      <c r="G99" s="18" t="s">
        <v>29</v>
      </c>
      <c r="H99" s="19"/>
    </row>
    <row r="100" spans="1:8" ht="29.25" customHeight="1">
      <c r="A100" s="14">
        <v>2</v>
      </c>
      <c r="B100" s="32" t="s">
        <v>208</v>
      </c>
      <c r="C100" s="32" t="s">
        <v>209</v>
      </c>
      <c r="D100" s="32" t="s">
        <v>210</v>
      </c>
      <c r="E100" s="16">
        <v>5.75</v>
      </c>
      <c r="F100" s="17">
        <v>14</v>
      </c>
      <c r="G100" s="18">
        <f aca="true" t="shared" si="2" ref="G100:G128">((E100*0.67)+(F100*0.33))</f>
        <v>8.4725</v>
      </c>
      <c r="H100" s="19"/>
    </row>
    <row r="101" spans="1:8" ht="29.25" customHeight="1">
      <c r="A101" s="14">
        <v>3</v>
      </c>
      <c r="B101" s="32" t="s">
        <v>211</v>
      </c>
      <c r="C101" s="32" t="s">
        <v>212</v>
      </c>
      <c r="D101" s="32" t="s">
        <v>213</v>
      </c>
      <c r="E101" s="16" t="s">
        <v>29</v>
      </c>
      <c r="F101" s="17" t="s">
        <v>29</v>
      </c>
      <c r="G101" s="18" t="s">
        <v>29</v>
      </c>
      <c r="H101" s="19"/>
    </row>
    <row r="102" spans="1:8" ht="29.25" customHeight="1">
      <c r="A102" s="14">
        <v>4</v>
      </c>
      <c r="B102" s="32" t="s">
        <v>214</v>
      </c>
      <c r="C102" s="32" t="s">
        <v>215</v>
      </c>
      <c r="D102" s="32" t="s">
        <v>216</v>
      </c>
      <c r="E102" s="16">
        <v>10.25</v>
      </c>
      <c r="F102" s="17">
        <v>14</v>
      </c>
      <c r="G102" s="18">
        <f t="shared" si="2"/>
        <v>11.4875</v>
      </c>
      <c r="H102" s="19"/>
    </row>
    <row r="103" spans="1:8" ht="29.25" customHeight="1">
      <c r="A103" s="14">
        <v>5</v>
      </c>
      <c r="B103" s="32" t="s">
        <v>217</v>
      </c>
      <c r="C103" s="32" t="s">
        <v>218</v>
      </c>
      <c r="D103" s="32" t="s">
        <v>219</v>
      </c>
      <c r="E103" s="16">
        <v>8.25</v>
      </c>
      <c r="F103" s="17" t="s">
        <v>29</v>
      </c>
      <c r="G103" s="18">
        <f>((E103*0.67)*0.33)</f>
        <v>1.8240750000000003</v>
      </c>
      <c r="H103" s="19"/>
    </row>
    <row r="104" spans="1:8" ht="29.25" customHeight="1">
      <c r="A104" s="14">
        <v>6</v>
      </c>
      <c r="B104" s="32" t="s">
        <v>220</v>
      </c>
      <c r="C104" s="32" t="s">
        <v>221</v>
      </c>
      <c r="D104" s="32" t="s">
        <v>113</v>
      </c>
      <c r="E104" s="16">
        <v>13</v>
      </c>
      <c r="F104" s="17">
        <v>10</v>
      </c>
      <c r="G104" s="18">
        <f t="shared" si="2"/>
        <v>12.010000000000002</v>
      </c>
      <c r="H104" s="19"/>
    </row>
    <row r="105" spans="1:8" ht="29.25" customHeight="1">
      <c r="A105" s="14">
        <v>7</v>
      </c>
      <c r="B105" s="32" t="s">
        <v>222</v>
      </c>
      <c r="C105" s="32" t="s">
        <v>223</v>
      </c>
      <c r="D105" s="32" t="s">
        <v>224</v>
      </c>
      <c r="E105" s="16">
        <v>9.25</v>
      </c>
      <c r="F105" s="17">
        <v>15</v>
      </c>
      <c r="G105" s="18">
        <f t="shared" si="2"/>
        <v>11.1475</v>
      </c>
      <c r="H105" s="19"/>
    </row>
    <row r="106" spans="1:8" ht="29.25" customHeight="1">
      <c r="A106" s="14">
        <v>8</v>
      </c>
      <c r="B106" s="32" t="s">
        <v>225</v>
      </c>
      <c r="C106" s="32" t="s">
        <v>226</v>
      </c>
      <c r="D106" s="32" t="s">
        <v>227</v>
      </c>
      <c r="E106" s="16">
        <v>10</v>
      </c>
      <c r="F106" s="17">
        <v>12</v>
      </c>
      <c r="G106" s="18">
        <f t="shared" si="2"/>
        <v>10.66</v>
      </c>
      <c r="H106" s="19"/>
    </row>
    <row r="107" spans="1:8" ht="29.25" customHeight="1">
      <c r="A107" s="14">
        <v>9</v>
      </c>
      <c r="B107" s="32" t="s">
        <v>228</v>
      </c>
      <c r="C107" s="32" t="s">
        <v>229</v>
      </c>
      <c r="D107" s="32" t="s">
        <v>230</v>
      </c>
      <c r="E107" s="16">
        <v>7</v>
      </c>
      <c r="F107" s="17">
        <v>16.5</v>
      </c>
      <c r="G107" s="18">
        <f t="shared" si="2"/>
        <v>10.135000000000002</v>
      </c>
      <c r="H107" s="19"/>
    </row>
    <row r="108" spans="1:8" ht="29.25" customHeight="1">
      <c r="A108" s="14">
        <v>10</v>
      </c>
      <c r="B108" s="32" t="s">
        <v>231</v>
      </c>
      <c r="C108" s="32" t="s">
        <v>232</v>
      </c>
      <c r="D108" s="32" t="s">
        <v>233</v>
      </c>
      <c r="E108" s="16" t="s">
        <v>29</v>
      </c>
      <c r="F108" s="17" t="s">
        <v>29</v>
      </c>
      <c r="G108" s="18" t="s">
        <v>29</v>
      </c>
      <c r="H108" s="19"/>
    </row>
    <row r="109" spans="1:8" ht="29.25" customHeight="1">
      <c r="A109" s="14">
        <v>11</v>
      </c>
      <c r="B109" s="32" t="s">
        <v>234</v>
      </c>
      <c r="C109" s="32" t="s">
        <v>235</v>
      </c>
      <c r="D109" s="32" t="s">
        <v>236</v>
      </c>
      <c r="E109" s="16">
        <v>9.5</v>
      </c>
      <c r="F109" s="17">
        <v>12.5</v>
      </c>
      <c r="G109" s="18">
        <f t="shared" si="2"/>
        <v>10.49</v>
      </c>
      <c r="H109" s="19"/>
    </row>
    <row r="110" spans="1:8" ht="29.25" customHeight="1">
      <c r="A110" s="14">
        <v>12</v>
      </c>
      <c r="B110" s="32" t="s">
        <v>237</v>
      </c>
      <c r="C110" s="32" t="s">
        <v>238</v>
      </c>
      <c r="D110" s="32" t="s">
        <v>140</v>
      </c>
      <c r="E110" s="16" t="s">
        <v>29</v>
      </c>
      <c r="F110" s="17" t="s">
        <v>29</v>
      </c>
      <c r="G110" s="18" t="s">
        <v>29</v>
      </c>
      <c r="H110" s="19"/>
    </row>
    <row r="111" spans="1:8" ht="29.25" customHeight="1">
      <c r="A111" s="14">
        <v>13</v>
      </c>
      <c r="B111" s="32" t="s">
        <v>239</v>
      </c>
      <c r="C111" s="32" t="s">
        <v>240</v>
      </c>
      <c r="D111" s="32" t="s">
        <v>241</v>
      </c>
      <c r="E111" s="16">
        <v>6</v>
      </c>
      <c r="F111" s="17">
        <v>13</v>
      </c>
      <c r="G111" s="18">
        <f t="shared" si="2"/>
        <v>8.31</v>
      </c>
      <c r="H111" s="19"/>
    </row>
    <row r="112" spans="1:8" ht="29.25" customHeight="1">
      <c r="A112" s="14">
        <v>14</v>
      </c>
      <c r="B112" s="32" t="s">
        <v>242</v>
      </c>
      <c r="C112" s="32" t="s">
        <v>243</v>
      </c>
      <c r="D112" s="32" t="s">
        <v>244</v>
      </c>
      <c r="E112" s="16" t="s">
        <v>29</v>
      </c>
      <c r="F112" s="17" t="s">
        <v>29</v>
      </c>
      <c r="G112" s="18" t="s">
        <v>29</v>
      </c>
      <c r="H112" s="19"/>
    </row>
    <row r="113" spans="1:8" ht="29.25" customHeight="1">
      <c r="A113" s="14">
        <v>15</v>
      </c>
      <c r="B113" s="32" t="s">
        <v>245</v>
      </c>
      <c r="C113" s="32" t="s">
        <v>246</v>
      </c>
      <c r="D113" s="32" t="s">
        <v>247</v>
      </c>
      <c r="E113" s="16">
        <v>4.25</v>
      </c>
      <c r="F113" s="17">
        <v>15</v>
      </c>
      <c r="G113" s="18">
        <f t="shared" si="2"/>
        <v>7.7975</v>
      </c>
      <c r="H113" s="19"/>
    </row>
    <row r="114" spans="1:8" ht="29.25" customHeight="1">
      <c r="A114" s="14">
        <v>16</v>
      </c>
      <c r="B114" s="32" t="s">
        <v>248</v>
      </c>
      <c r="C114" s="32" t="s">
        <v>249</v>
      </c>
      <c r="D114" s="32" t="s">
        <v>250</v>
      </c>
      <c r="E114" s="16">
        <v>5</v>
      </c>
      <c r="F114" s="17">
        <v>11</v>
      </c>
      <c r="G114" s="18">
        <f t="shared" si="2"/>
        <v>6.98</v>
      </c>
      <c r="H114" s="19"/>
    </row>
    <row r="115" spans="1:8" ht="29.25" customHeight="1">
      <c r="A115" s="14">
        <v>17</v>
      </c>
      <c r="B115" s="32" t="s">
        <v>251</v>
      </c>
      <c r="C115" s="32" t="s">
        <v>252</v>
      </c>
      <c r="D115" s="32" t="s">
        <v>253</v>
      </c>
      <c r="E115" s="16" t="s">
        <v>29</v>
      </c>
      <c r="F115" s="17" t="s">
        <v>29</v>
      </c>
      <c r="G115" s="18" t="s">
        <v>29</v>
      </c>
      <c r="H115" s="19"/>
    </row>
    <row r="116" spans="1:8" ht="29.25" customHeight="1">
      <c r="A116" s="14">
        <v>18</v>
      </c>
      <c r="B116" s="32" t="s">
        <v>254</v>
      </c>
      <c r="C116" s="32" t="s">
        <v>255</v>
      </c>
      <c r="D116" s="32" t="s">
        <v>256</v>
      </c>
      <c r="E116" s="16">
        <v>7.5</v>
      </c>
      <c r="F116" s="17">
        <v>13</v>
      </c>
      <c r="G116" s="18">
        <f t="shared" si="2"/>
        <v>9.315000000000001</v>
      </c>
      <c r="H116" s="19"/>
    </row>
    <row r="117" spans="1:8" ht="29.25" customHeight="1">
      <c r="A117" s="14">
        <v>19</v>
      </c>
      <c r="B117" s="32" t="s">
        <v>257</v>
      </c>
      <c r="C117" s="32" t="s">
        <v>258</v>
      </c>
      <c r="D117" s="32" t="s">
        <v>259</v>
      </c>
      <c r="E117" s="16">
        <v>12.5</v>
      </c>
      <c r="F117" s="17">
        <v>11</v>
      </c>
      <c r="G117" s="18">
        <f t="shared" si="2"/>
        <v>12.005</v>
      </c>
      <c r="H117" s="19"/>
    </row>
    <row r="118" spans="1:8" ht="29.25" customHeight="1">
      <c r="A118" s="14">
        <v>20</v>
      </c>
      <c r="B118" s="37" t="s">
        <v>260</v>
      </c>
      <c r="C118" s="37" t="s">
        <v>261</v>
      </c>
      <c r="D118" s="37" t="s">
        <v>262</v>
      </c>
      <c r="E118" s="18">
        <v>7.75</v>
      </c>
      <c r="F118" s="24">
        <v>11</v>
      </c>
      <c r="G118" s="18">
        <f t="shared" si="2"/>
        <v>8.8225</v>
      </c>
      <c r="H118" s="19"/>
    </row>
    <row r="119" spans="1:8" ht="29.25" customHeight="1">
      <c r="A119" s="14">
        <v>21</v>
      </c>
      <c r="B119" s="37" t="s">
        <v>263</v>
      </c>
      <c r="C119" s="37" t="s">
        <v>264</v>
      </c>
      <c r="D119" s="37" t="s">
        <v>265</v>
      </c>
      <c r="E119" s="18" t="s">
        <v>29</v>
      </c>
      <c r="F119" s="18">
        <v>10</v>
      </c>
      <c r="G119" s="18">
        <f>(F119*0.33)</f>
        <v>3.3000000000000003</v>
      </c>
      <c r="H119" s="19"/>
    </row>
    <row r="120" spans="1:8" ht="29.25" customHeight="1">
      <c r="A120" s="14">
        <v>22</v>
      </c>
      <c r="B120" s="37" t="s">
        <v>266</v>
      </c>
      <c r="C120" s="37" t="s">
        <v>267</v>
      </c>
      <c r="D120" s="37" t="s">
        <v>268</v>
      </c>
      <c r="E120" s="18">
        <v>12</v>
      </c>
      <c r="F120" s="18">
        <v>17</v>
      </c>
      <c r="G120" s="18">
        <f t="shared" si="2"/>
        <v>13.650000000000002</v>
      </c>
      <c r="H120" s="19"/>
    </row>
    <row r="121" spans="1:8" ht="29.25" customHeight="1">
      <c r="A121" s="14">
        <v>23</v>
      </c>
      <c r="B121" s="37" t="s">
        <v>269</v>
      </c>
      <c r="C121" s="37" t="s">
        <v>270</v>
      </c>
      <c r="D121" s="37" t="s">
        <v>271</v>
      </c>
      <c r="E121" s="18">
        <v>4.5</v>
      </c>
      <c r="F121" s="18">
        <v>16</v>
      </c>
      <c r="G121" s="18">
        <f t="shared" si="2"/>
        <v>8.295</v>
      </c>
      <c r="H121" s="19"/>
    </row>
    <row r="122" spans="1:8" ht="29.25" customHeight="1">
      <c r="A122" s="14">
        <v>24</v>
      </c>
      <c r="B122" s="37" t="s">
        <v>272</v>
      </c>
      <c r="C122" s="37" t="s">
        <v>273</v>
      </c>
      <c r="D122" s="37" t="s">
        <v>274</v>
      </c>
      <c r="E122" s="18">
        <v>15.5</v>
      </c>
      <c r="F122" s="18">
        <v>16</v>
      </c>
      <c r="G122" s="18">
        <f t="shared" si="2"/>
        <v>15.665</v>
      </c>
      <c r="H122" s="19"/>
    </row>
    <row r="123" spans="1:8" ht="29.25" customHeight="1">
      <c r="A123" s="14">
        <v>25</v>
      </c>
      <c r="B123" s="37" t="s">
        <v>275</v>
      </c>
      <c r="C123" s="37" t="s">
        <v>276</v>
      </c>
      <c r="D123" s="37" t="s">
        <v>277</v>
      </c>
      <c r="E123" s="18" t="s">
        <v>29</v>
      </c>
      <c r="F123" s="18" t="s">
        <v>29</v>
      </c>
      <c r="G123" s="18" t="s">
        <v>29</v>
      </c>
      <c r="H123" s="19"/>
    </row>
    <row r="124" spans="1:8" ht="29.25" customHeight="1">
      <c r="A124" s="14">
        <v>26</v>
      </c>
      <c r="B124" s="37" t="s">
        <v>278</v>
      </c>
      <c r="C124" s="37" t="s">
        <v>279</v>
      </c>
      <c r="D124" s="37" t="s">
        <v>280</v>
      </c>
      <c r="E124" s="18">
        <v>11</v>
      </c>
      <c r="F124" s="18">
        <v>17.5</v>
      </c>
      <c r="G124" s="18">
        <f t="shared" si="2"/>
        <v>13.145</v>
      </c>
      <c r="H124" s="19"/>
    </row>
    <row r="125" spans="1:8" ht="29.25" customHeight="1">
      <c r="A125" s="14">
        <v>27</v>
      </c>
      <c r="B125" s="37" t="s">
        <v>281</v>
      </c>
      <c r="C125" s="37" t="s">
        <v>282</v>
      </c>
      <c r="D125" s="37" t="s">
        <v>283</v>
      </c>
      <c r="E125" s="18">
        <v>3</v>
      </c>
      <c r="F125" s="18">
        <v>10</v>
      </c>
      <c r="G125" s="18">
        <f t="shared" si="2"/>
        <v>5.3100000000000005</v>
      </c>
      <c r="H125" s="19"/>
    </row>
    <row r="126" spans="1:8" ht="29.25" customHeight="1">
      <c r="A126" s="14">
        <v>28</v>
      </c>
      <c r="B126" s="37" t="s">
        <v>284</v>
      </c>
      <c r="C126" s="37" t="s">
        <v>285</v>
      </c>
      <c r="D126" s="37" t="s">
        <v>286</v>
      </c>
      <c r="E126" s="18">
        <v>7</v>
      </c>
      <c r="F126" s="18">
        <v>15</v>
      </c>
      <c r="G126" s="18">
        <f t="shared" si="2"/>
        <v>9.64</v>
      </c>
      <c r="H126" s="19"/>
    </row>
    <row r="127" spans="1:8" ht="29.25" customHeight="1">
      <c r="A127" s="14">
        <v>29</v>
      </c>
      <c r="B127" s="37" t="s">
        <v>287</v>
      </c>
      <c r="C127" s="37" t="s">
        <v>288</v>
      </c>
      <c r="D127" s="37" t="s">
        <v>132</v>
      </c>
      <c r="E127" s="18">
        <v>5.25</v>
      </c>
      <c r="F127" s="18">
        <v>16.5</v>
      </c>
      <c r="G127" s="18">
        <f t="shared" si="2"/>
        <v>8.9625</v>
      </c>
      <c r="H127" s="19"/>
    </row>
    <row r="128" spans="1:8" ht="29.25" customHeight="1">
      <c r="A128" s="14">
        <v>30</v>
      </c>
      <c r="B128" s="37" t="s">
        <v>289</v>
      </c>
      <c r="C128" s="37" t="s">
        <v>290</v>
      </c>
      <c r="D128" s="37" t="s">
        <v>291</v>
      </c>
      <c r="E128" s="18">
        <v>8.5</v>
      </c>
      <c r="F128" s="18">
        <v>12</v>
      </c>
      <c r="G128" s="18">
        <f t="shared" si="2"/>
        <v>9.655000000000001</v>
      </c>
      <c r="H128" s="19"/>
    </row>
    <row r="129" spans="1:8" ht="15.75">
      <c r="A129" s="38"/>
      <c r="B129" s="39"/>
      <c r="C129" s="39"/>
      <c r="D129" s="39"/>
      <c r="E129" s="25"/>
      <c r="F129" s="25" t="s">
        <v>114</v>
      </c>
      <c r="G129" s="40"/>
      <c r="H129" s="41"/>
    </row>
    <row r="130" spans="1:8" ht="15.75">
      <c r="A130" s="38"/>
      <c r="B130" s="39"/>
      <c r="C130" s="39"/>
      <c r="D130" s="39"/>
      <c r="E130" s="25"/>
      <c r="F130" s="25"/>
      <c r="G130" s="40"/>
      <c r="H130" s="41"/>
    </row>
    <row r="131" spans="1:8" ht="15.75">
      <c r="A131" s="38"/>
      <c r="B131" s="39"/>
      <c r="C131" s="39"/>
      <c r="D131" s="39"/>
      <c r="E131" s="25"/>
      <c r="F131" s="25"/>
      <c r="G131" s="40"/>
      <c r="H131" s="41"/>
    </row>
    <row r="132" spans="1:8" ht="15.75">
      <c r="A132" s="38"/>
      <c r="B132" s="39"/>
      <c r="C132" s="39"/>
      <c r="D132" s="39"/>
      <c r="E132" s="25"/>
      <c r="F132" s="25"/>
      <c r="G132" s="40"/>
      <c r="H132" s="41"/>
    </row>
    <row r="133" spans="1:8" ht="15.75">
      <c r="A133" s="38"/>
      <c r="B133" s="39"/>
      <c r="C133" s="39"/>
      <c r="D133" s="39"/>
      <c r="E133" s="25"/>
      <c r="F133" s="25"/>
      <c r="G133" s="40"/>
      <c r="H133" s="41"/>
    </row>
    <row r="134" spans="1:8" ht="15.75">
      <c r="A134" s="38"/>
      <c r="B134" s="39"/>
      <c r="C134" s="39"/>
      <c r="D134" s="39"/>
      <c r="E134" s="25"/>
      <c r="F134" s="25"/>
      <c r="G134" s="40"/>
      <c r="H134" s="41"/>
    </row>
    <row r="135" spans="1:8" ht="15">
      <c r="A135" s="1" t="s">
        <v>0</v>
      </c>
      <c r="E135" s="25"/>
      <c r="F135" s="25"/>
      <c r="G135" s="1" t="s">
        <v>1</v>
      </c>
      <c r="H135" s="26"/>
    </row>
    <row r="136" spans="1:8" ht="15">
      <c r="A136" s="1" t="s">
        <v>2</v>
      </c>
      <c r="E136" s="27" t="s">
        <v>292</v>
      </c>
      <c r="F136" s="25"/>
      <c r="G136" s="26"/>
      <c r="H136" s="26"/>
    </row>
    <row r="137" spans="1:8" ht="15">
      <c r="A137" s="1" t="s">
        <v>4</v>
      </c>
      <c r="E137" s="27" t="s">
        <v>293</v>
      </c>
      <c r="F137" s="25"/>
      <c r="G137" s="26"/>
      <c r="H137" s="26"/>
    </row>
    <row r="138" spans="5:8" ht="15">
      <c r="E138" s="27"/>
      <c r="F138" s="25"/>
      <c r="G138" s="26"/>
      <c r="H138" s="26"/>
    </row>
    <row r="139" spans="1:8" ht="18.75">
      <c r="A139" s="4" t="s">
        <v>6</v>
      </c>
      <c r="E139" s="5" t="s">
        <v>7</v>
      </c>
      <c r="F139" s="25"/>
      <c r="G139" s="26"/>
      <c r="H139" s="26"/>
    </row>
    <row r="140" spans="1:8" ht="30.75">
      <c r="A140" s="4"/>
      <c r="E140" s="28" t="s">
        <v>8</v>
      </c>
      <c r="F140" s="25"/>
      <c r="G140" s="26"/>
      <c r="H140" s="26"/>
    </row>
    <row r="141" spans="5:8" ht="23.25">
      <c r="E141" s="29" t="s">
        <v>294</v>
      </c>
      <c r="F141" s="25"/>
      <c r="G141" s="26"/>
      <c r="H141" s="26"/>
    </row>
    <row r="142" spans="1:8" ht="18.75">
      <c r="A142" s="8" t="s">
        <v>10</v>
      </c>
      <c r="D142" s="4"/>
      <c r="F142" s="25"/>
      <c r="G142" s="26"/>
      <c r="H142" s="26"/>
    </row>
    <row r="143" spans="1:8" ht="21">
      <c r="A143" s="9" t="s">
        <v>11</v>
      </c>
      <c r="B143" s="9" t="s">
        <v>12</v>
      </c>
      <c r="C143" s="9" t="s">
        <v>13</v>
      </c>
      <c r="D143" s="9" t="s">
        <v>14</v>
      </c>
      <c r="E143" s="30" t="s">
        <v>15</v>
      </c>
      <c r="F143" s="30"/>
      <c r="G143" s="30"/>
      <c r="H143" s="30"/>
    </row>
    <row r="144" spans="1:8" ht="18.75">
      <c r="A144" s="11"/>
      <c r="B144" s="11"/>
      <c r="C144" s="11"/>
      <c r="D144" s="11"/>
      <c r="E144" s="12" t="s">
        <v>16</v>
      </c>
      <c r="F144" s="12" t="s">
        <v>17</v>
      </c>
      <c r="G144" s="31" t="s">
        <v>18</v>
      </c>
      <c r="H144" s="31" t="s">
        <v>19</v>
      </c>
    </row>
    <row r="145" spans="1:8" ht="33" customHeight="1">
      <c r="A145" s="14">
        <v>1</v>
      </c>
      <c r="B145" s="32" t="s">
        <v>295</v>
      </c>
      <c r="C145" s="32" t="s">
        <v>296</v>
      </c>
      <c r="D145" s="32" t="s">
        <v>173</v>
      </c>
      <c r="E145" s="16">
        <v>7.25</v>
      </c>
      <c r="F145" s="17">
        <v>11</v>
      </c>
      <c r="G145" s="18">
        <f aca="true" t="shared" si="3" ref="G145:G160">((E145*0.67)+(F145*0.33))</f>
        <v>8.4875</v>
      </c>
      <c r="H145" s="19"/>
    </row>
    <row r="146" spans="1:8" ht="33" customHeight="1">
      <c r="A146" s="14">
        <v>2</v>
      </c>
      <c r="B146" s="32" t="s">
        <v>297</v>
      </c>
      <c r="C146" s="32" t="s">
        <v>298</v>
      </c>
      <c r="D146" s="32" t="s">
        <v>299</v>
      </c>
      <c r="E146" s="16" t="s">
        <v>29</v>
      </c>
      <c r="F146" s="17" t="s">
        <v>29</v>
      </c>
      <c r="G146" s="18" t="s">
        <v>29</v>
      </c>
      <c r="H146" s="19"/>
    </row>
    <row r="147" spans="1:8" ht="33" customHeight="1">
      <c r="A147" s="14">
        <v>3</v>
      </c>
      <c r="B147" s="32" t="s">
        <v>300</v>
      </c>
      <c r="C147" s="32" t="s">
        <v>301</v>
      </c>
      <c r="D147" s="32" t="s">
        <v>302</v>
      </c>
      <c r="E147" s="16">
        <v>12.75</v>
      </c>
      <c r="F147" s="17">
        <v>14</v>
      </c>
      <c r="G147" s="18">
        <f t="shared" si="3"/>
        <v>13.162500000000001</v>
      </c>
      <c r="H147" s="19"/>
    </row>
    <row r="148" spans="1:8" ht="33" customHeight="1">
      <c r="A148" s="14">
        <v>4</v>
      </c>
      <c r="B148" s="32" t="s">
        <v>303</v>
      </c>
      <c r="C148" s="32" t="s">
        <v>304</v>
      </c>
      <c r="D148" s="32" t="s">
        <v>305</v>
      </c>
      <c r="E148" s="16">
        <v>11.5</v>
      </c>
      <c r="F148" s="17">
        <v>16</v>
      </c>
      <c r="G148" s="18">
        <f t="shared" si="3"/>
        <v>12.985</v>
      </c>
      <c r="H148" s="19"/>
    </row>
    <row r="149" spans="1:8" ht="33" customHeight="1">
      <c r="A149" s="14">
        <v>5</v>
      </c>
      <c r="B149" s="32" t="s">
        <v>306</v>
      </c>
      <c r="C149" s="32" t="s">
        <v>307</v>
      </c>
      <c r="D149" s="32" t="s">
        <v>308</v>
      </c>
      <c r="E149" s="16">
        <v>3</v>
      </c>
      <c r="F149" s="17">
        <v>15</v>
      </c>
      <c r="G149" s="18">
        <f t="shared" si="3"/>
        <v>6.960000000000001</v>
      </c>
      <c r="H149" s="19"/>
    </row>
    <row r="150" spans="1:8" ht="33" customHeight="1">
      <c r="A150" s="14">
        <v>6</v>
      </c>
      <c r="B150" s="32" t="s">
        <v>309</v>
      </c>
      <c r="C150" s="32" t="s">
        <v>310</v>
      </c>
      <c r="D150" s="32" t="s">
        <v>126</v>
      </c>
      <c r="E150" s="16">
        <v>8.25</v>
      </c>
      <c r="F150" s="17">
        <v>10</v>
      </c>
      <c r="G150" s="18">
        <f t="shared" si="3"/>
        <v>8.8275</v>
      </c>
      <c r="H150" s="19"/>
    </row>
    <row r="151" spans="1:8" ht="33" customHeight="1">
      <c r="A151" s="14">
        <v>7</v>
      </c>
      <c r="B151" s="32" t="s">
        <v>311</v>
      </c>
      <c r="C151" s="32" t="s">
        <v>312</v>
      </c>
      <c r="D151" s="32" t="s">
        <v>313</v>
      </c>
      <c r="E151" s="16">
        <v>10</v>
      </c>
      <c r="F151" s="17">
        <v>17.5</v>
      </c>
      <c r="G151" s="18">
        <f t="shared" si="3"/>
        <v>12.475000000000001</v>
      </c>
      <c r="H151" s="19"/>
    </row>
    <row r="152" spans="1:8" ht="33" customHeight="1">
      <c r="A152" s="14">
        <v>8</v>
      </c>
      <c r="B152" s="32" t="s">
        <v>314</v>
      </c>
      <c r="C152" s="32" t="s">
        <v>315</v>
      </c>
      <c r="D152" s="32" t="s">
        <v>316</v>
      </c>
      <c r="E152" s="16">
        <v>11</v>
      </c>
      <c r="F152" s="17">
        <v>12</v>
      </c>
      <c r="G152" s="18">
        <f t="shared" si="3"/>
        <v>11.33</v>
      </c>
      <c r="H152" s="19"/>
    </row>
    <row r="153" spans="1:8" ht="33" customHeight="1">
      <c r="A153" s="14">
        <v>9</v>
      </c>
      <c r="B153" s="32" t="s">
        <v>317</v>
      </c>
      <c r="C153" s="32" t="s">
        <v>318</v>
      </c>
      <c r="D153" s="32" t="s">
        <v>319</v>
      </c>
      <c r="E153" s="16">
        <v>9</v>
      </c>
      <c r="F153" s="17">
        <v>12</v>
      </c>
      <c r="G153" s="18">
        <f t="shared" si="3"/>
        <v>9.99</v>
      </c>
      <c r="H153" s="19"/>
    </row>
    <row r="154" spans="1:8" ht="33" customHeight="1">
      <c r="A154" s="14">
        <v>10</v>
      </c>
      <c r="B154" s="32" t="s">
        <v>320</v>
      </c>
      <c r="C154" s="32" t="s">
        <v>321</v>
      </c>
      <c r="D154" s="32" t="s">
        <v>322</v>
      </c>
      <c r="E154" s="16">
        <v>2.5</v>
      </c>
      <c r="F154" s="17">
        <v>11</v>
      </c>
      <c r="G154" s="18">
        <f t="shared" si="3"/>
        <v>5.305000000000001</v>
      </c>
      <c r="H154" s="19"/>
    </row>
    <row r="155" spans="1:8" ht="33" customHeight="1">
      <c r="A155" s="14">
        <v>11</v>
      </c>
      <c r="B155" s="32" t="s">
        <v>323</v>
      </c>
      <c r="C155" s="32" t="s">
        <v>324</v>
      </c>
      <c r="D155" s="32" t="s">
        <v>325</v>
      </c>
      <c r="E155" s="16">
        <v>3.5</v>
      </c>
      <c r="F155" s="17">
        <v>14</v>
      </c>
      <c r="G155" s="18">
        <f t="shared" si="3"/>
        <v>6.965</v>
      </c>
      <c r="H155" s="19"/>
    </row>
    <row r="156" spans="1:8" ht="33" customHeight="1">
      <c r="A156" s="14">
        <v>12</v>
      </c>
      <c r="B156" s="32" t="s">
        <v>326</v>
      </c>
      <c r="C156" s="32" t="s">
        <v>327</v>
      </c>
      <c r="D156" s="32" t="s">
        <v>328</v>
      </c>
      <c r="E156" s="16">
        <v>6.5</v>
      </c>
      <c r="F156" s="17">
        <v>15</v>
      </c>
      <c r="G156" s="18">
        <f t="shared" si="3"/>
        <v>9.305</v>
      </c>
      <c r="H156" s="19"/>
    </row>
    <row r="157" spans="1:8" ht="33" customHeight="1">
      <c r="A157" s="14">
        <v>13</v>
      </c>
      <c r="B157" s="32" t="s">
        <v>329</v>
      </c>
      <c r="C157" s="32" t="s">
        <v>330</v>
      </c>
      <c r="D157" s="32" t="s">
        <v>331</v>
      </c>
      <c r="E157" s="16">
        <v>12.25</v>
      </c>
      <c r="F157" s="17">
        <v>14</v>
      </c>
      <c r="G157" s="18">
        <f t="shared" si="3"/>
        <v>12.8275</v>
      </c>
      <c r="H157" s="19"/>
    </row>
    <row r="158" spans="1:8" ht="33" customHeight="1">
      <c r="A158" s="14">
        <v>14</v>
      </c>
      <c r="B158" s="32" t="s">
        <v>332</v>
      </c>
      <c r="C158" s="32" t="s">
        <v>333</v>
      </c>
      <c r="D158" s="32" t="s">
        <v>334</v>
      </c>
      <c r="E158" s="16">
        <v>10.25</v>
      </c>
      <c r="F158" s="17">
        <v>17.5</v>
      </c>
      <c r="G158" s="18">
        <f t="shared" si="3"/>
        <v>12.642500000000002</v>
      </c>
      <c r="H158" s="19"/>
    </row>
    <row r="159" spans="1:8" ht="33" customHeight="1">
      <c r="A159" s="14">
        <v>15</v>
      </c>
      <c r="B159" s="32" t="s">
        <v>335</v>
      </c>
      <c r="C159" s="32" t="s">
        <v>336</v>
      </c>
      <c r="D159" s="32" t="s">
        <v>256</v>
      </c>
      <c r="E159" s="16" t="s">
        <v>29</v>
      </c>
      <c r="F159" s="17" t="s">
        <v>29</v>
      </c>
      <c r="G159" s="18" t="s">
        <v>29</v>
      </c>
      <c r="H159" s="19"/>
    </row>
    <row r="160" spans="1:8" ht="33" customHeight="1">
      <c r="A160" s="14">
        <v>16</v>
      </c>
      <c r="B160" s="32" t="s">
        <v>337</v>
      </c>
      <c r="C160" s="32" t="s">
        <v>338</v>
      </c>
      <c r="D160" s="32" t="s">
        <v>339</v>
      </c>
      <c r="E160" s="16" t="s">
        <v>29</v>
      </c>
      <c r="F160" s="17" t="s">
        <v>29</v>
      </c>
      <c r="G160" s="18" t="s">
        <v>29</v>
      </c>
      <c r="H160" s="19"/>
    </row>
    <row r="161" spans="1:8" ht="33" customHeight="1">
      <c r="A161" s="14">
        <v>17</v>
      </c>
      <c r="B161" s="23" t="s">
        <v>340</v>
      </c>
      <c r="C161" s="23" t="s">
        <v>341</v>
      </c>
      <c r="D161" s="23" t="s">
        <v>113</v>
      </c>
      <c r="E161" s="42" t="s">
        <v>29</v>
      </c>
      <c r="F161" s="42" t="s">
        <v>29</v>
      </c>
      <c r="G161" s="18" t="s">
        <v>29</v>
      </c>
      <c r="H161" s="23"/>
    </row>
    <row r="162" spans="1:8" ht="33" customHeight="1">
      <c r="A162" s="14">
        <v>18</v>
      </c>
      <c r="B162" s="23" t="s">
        <v>342</v>
      </c>
      <c r="C162" s="23" t="s">
        <v>343</v>
      </c>
      <c r="D162" s="23" t="s">
        <v>35</v>
      </c>
      <c r="E162" s="42">
        <v>5.25</v>
      </c>
      <c r="F162" s="42">
        <v>11</v>
      </c>
      <c r="G162" s="18">
        <f aca="true" t="shared" si="4" ref="G161:G171">((E162*0.67)+(F162*0.33))</f>
        <v>7.147500000000001</v>
      </c>
      <c r="H162" s="23"/>
    </row>
    <row r="163" spans="1:8" ht="33" customHeight="1">
      <c r="A163" s="14">
        <v>19</v>
      </c>
      <c r="B163" s="23" t="s">
        <v>344</v>
      </c>
      <c r="C163" s="23" t="s">
        <v>345</v>
      </c>
      <c r="D163" s="23" t="s">
        <v>346</v>
      </c>
      <c r="E163" s="42">
        <v>5.5</v>
      </c>
      <c r="F163" s="42">
        <v>10</v>
      </c>
      <c r="G163" s="18">
        <f t="shared" si="4"/>
        <v>6.985</v>
      </c>
      <c r="H163" s="23"/>
    </row>
    <row r="164" spans="1:8" ht="33" customHeight="1">
      <c r="A164" s="14">
        <v>20</v>
      </c>
      <c r="B164" s="23" t="s">
        <v>347</v>
      </c>
      <c r="C164" s="23" t="s">
        <v>348</v>
      </c>
      <c r="D164" s="23" t="s">
        <v>349</v>
      </c>
      <c r="E164" s="42">
        <v>8.5</v>
      </c>
      <c r="F164" s="42">
        <v>15</v>
      </c>
      <c r="G164" s="18">
        <f t="shared" si="4"/>
        <v>10.645</v>
      </c>
      <c r="H164" s="23"/>
    </row>
    <row r="165" spans="1:8" ht="33" customHeight="1">
      <c r="A165" s="14">
        <v>21</v>
      </c>
      <c r="B165" s="23" t="s">
        <v>350</v>
      </c>
      <c r="C165" s="23" t="s">
        <v>351</v>
      </c>
      <c r="D165" s="23" t="s">
        <v>77</v>
      </c>
      <c r="E165" s="42">
        <v>10.25</v>
      </c>
      <c r="F165" s="42">
        <v>17.5</v>
      </c>
      <c r="G165" s="18">
        <f t="shared" si="4"/>
        <v>12.642500000000002</v>
      </c>
      <c r="H165" s="23"/>
    </row>
    <row r="166" spans="1:8" ht="33" customHeight="1">
      <c r="A166" s="14">
        <v>22</v>
      </c>
      <c r="B166" s="23" t="s">
        <v>352</v>
      </c>
      <c r="C166" s="23" t="s">
        <v>353</v>
      </c>
      <c r="D166" s="23" t="s">
        <v>354</v>
      </c>
      <c r="E166" s="42">
        <v>6.75</v>
      </c>
      <c r="F166" s="42">
        <v>10</v>
      </c>
      <c r="G166" s="18">
        <f t="shared" si="4"/>
        <v>7.8225</v>
      </c>
      <c r="H166" s="23"/>
    </row>
    <row r="167" spans="1:8" ht="33" customHeight="1">
      <c r="A167" s="14">
        <v>23</v>
      </c>
      <c r="B167" s="23" t="s">
        <v>355</v>
      </c>
      <c r="C167" s="23" t="s">
        <v>356</v>
      </c>
      <c r="D167" s="23" t="s">
        <v>357</v>
      </c>
      <c r="E167" s="42">
        <v>5.25</v>
      </c>
      <c r="F167" s="42">
        <v>10</v>
      </c>
      <c r="G167" s="18">
        <f t="shared" si="4"/>
        <v>6.817500000000001</v>
      </c>
      <c r="H167" s="23"/>
    </row>
    <row r="168" spans="1:8" ht="33" customHeight="1">
      <c r="A168" s="14">
        <v>24</v>
      </c>
      <c r="B168" s="23" t="s">
        <v>358</v>
      </c>
      <c r="C168" s="23" t="s">
        <v>359</v>
      </c>
      <c r="D168" s="23" t="s">
        <v>316</v>
      </c>
      <c r="E168" s="42">
        <v>5.75</v>
      </c>
      <c r="F168" s="42">
        <v>10</v>
      </c>
      <c r="G168" s="18">
        <f t="shared" si="4"/>
        <v>7.1525</v>
      </c>
      <c r="H168" s="23"/>
    </row>
    <row r="169" spans="1:8" ht="33" customHeight="1">
      <c r="A169" s="14">
        <v>25</v>
      </c>
      <c r="B169" s="23" t="s">
        <v>360</v>
      </c>
      <c r="C169" s="23" t="s">
        <v>361</v>
      </c>
      <c r="D169" s="23" t="s">
        <v>362</v>
      </c>
      <c r="E169" s="42">
        <v>5.5</v>
      </c>
      <c r="F169" s="42">
        <v>16</v>
      </c>
      <c r="G169" s="18">
        <f t="shared" si="4"/>
        <v>8.965</v>
      </c>
      <c r="H169" s="23"/>
    </row>
    <row r="170" spans="1:8" ht="33" customHeight="1">
      <c r="A170" s="14">
        <v>26</v>
      </c>
      <c r="B170" s="23" t="s">
        <v>363</v>
      </c>
      <c r="C170" s="23" t="s">
        <v>364</v>
      </c>
      <c r="D170" s="23" t="s">
        <v>365</v>
      </c>
      <c r="E170" s="42">
        <v>2.5</v>
      </c>
      <c r="F170" s="42">
        <v>10</v>
      </c>
      <c r="G170" s="18">
        <f t="shared" si="4"/>
        <v>4.9750000000000005</v>
      </c>
      <c r="H170" s="23"/>
    </row>
    <row r="171" spans="1:8" ht="33" customHeight="1">
      <c r="A171" s="14">
        <v>27</v>
      </c>
      <c r="B171" s="23" t="s">
        <v>366</v>
      </c>
      <c r="C171" s="23" t="s">
        <v>367</v>
      </c>
      <c r="D171" s="23" t="s">
        <v>368</v>
      </c>
      <c r="E171" s="42">
        <v>4.5</v>
      </c>
      <c r="F171" s="42">
        <v>11</v>
      </c>
      <c r="G171" s="18">
        <f t="shared" si="4"/>
        <v>6.6450000000000005</v>
      </c>
      <c r="H171" s="23"/>
    </row>
    <row r="172" ht="15">
      <c r="F172" s="2" t="s">
        <v>114</v>
      </c>
    </row>
  </sheetData>
  <sheetProtection/>
  <mergeCells count="20">
    <mergeCell ref="E9:H9"/>
    <mergeCell ref="E53:H53"/>
    <mergeCell ref="E97:H97"/>
    <mergeCell ref="E143:H143"/>
    <mergeCell ref="A9:A10"/>
    <mergeCell ref="A53:A54"/>
    <mergeCell ref="A97:A98"/>
    <mergeCell ref="A143:A144"/>
    <mergeCell ref="B9:B10"/>
    <mergeCell ref="B53:B54"/>
    <mergeCell ref="B97:B98"/>
    <mergeCell ref="B143:B144"/>
    <mergeCell ref="C9:C10"/>
    <mergeCell ref="C53:C54"/>
    <mergeCell ref="C97:C98"/>
    <mergeCell ref="C143:C144"/>
    <mergeCell ref="D9:D10"/>
    <mergeCell ref="D53:D54"/>
    <mergeCell ref="D97:D98"/>
    <mergeCell ref="D143:D144"/>
  </mergeCells>
  <printOptions/>
  <pageMargins left="0.1968503937007874" right="0.31496062992125984" top="0.31496062992125984" bottom="0.3937007874015748" header="0.31496062992125984" footer="0.31496062992125984"/>
  <pageSetup horizontalDpi="600" verticalDpi="600" orientation="portrait" paperSize="8"/>
  <headerFoot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fersaoui</dc:creator>
  <cp:keywords/>
  <dc:description/>
  <cp:lastModifiedBy>Nawal KADRI</cp:lastModifiedBy>
  <cp:lastPrinted>2024-01-10T12:56:51Z</cp:lastPrinted>
  <dcterms:created xsi:type="dcterms:W3CDTF">2014-10-27T08:57:47Z</dcterms:created>
  <dcterms:modified xsi:type="dcterms:W3CDTF">2024-02-10T19:26:36Z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I">
    <vt:lpwstr>A4EE0CFFE2094C6BB6AA4933BE022798_12</vt:lpwstr>
  </property>
  <property fmtid="{D5CDD505-2E9C-101B-9397-08002B2CF9AE}" pid="4" name="KSOProductBuildV">
    <vt:lpwstr>1036-12.2.0.13431</vt:lpwstr>
  </property>
</Properties>
</file>