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50" windowWidth="14580" windowHeight="8685"/>
  </bookViews>
  <sheets>
    <sheet name="Juin" sheetId="1" r:id="rId1"/>
  </sheets>
  <definedNames>
    <definedName name="_xlnm._FilterDatabase" localSheetId="0" hidden="1">Juin!$A$10:$W$378</definedName>
    <definedName name="_xlnm.Print_Area" localSheetId="0">Juin!$A$1:$V$378</definedName>
  </definedNames>
  <calcPr calcId="125725"/>
</workbook>
</file>

<file path=xl/calcChain.xml><?xml version="1.0" encoding="utf-8"?>
<calcChain xmlns="http://schemas.openxmlformats.org/spreadsheetml/2006/main">
  <c r="S378" i="1"/>
  <c r="O378"/>
  <c r="L378"/>
  <c r="G378"/>
  <c r="S377"/>
  <c r="O377"/>
  <c r="L377"/>
  <c r="G377"/>
  <c r="S376"/>
  <c r="O376"/>
  <c r="L376"/>
  <c r="G376"/>
  <c r="S375"/>
  <c r="O375"/>
  <c r="L375"/>
  <c r="G375"/>
  <c r="S374"/>
  <c r="O374"/>
  <c r="L374"/>
  <c r="G374"/>
  <c r="S373"/>
  <c r="O373"/>
  <c r="L373"/>
  <c r="G373"/>
  <c r="S372"/>
  <c r="O372"/>
  <c r="L372"/>
  <c r="G372"/>
  <c r="S371"/>
  <c r="O371"/>
  <c r="L371"/>
  <c r="G371"/>
  <c r="S367"/>
  <c r="O367"/>
  <c r="L367"/>
  <c r="G367"/>
  <c r="S366"/>
  <c r="O366"/>
  <c r="L366"/>
  <c r="G366"/>
  <c r="S365"/>
  <c r="O365"/>
  <c r="L365"/>
  <c r="G365"/>
  <c r="S364"/>
  <c r="O364"/>
  <c r="L364"/>
  <c r="G364"/>
  <c r="S363"/>
  <c r="O363"/>
  <c r="L363"/>
  <c r="G363"/>
  <c r="S362"/>
  <c r="O362"/>
  <c r="L362"/>
  <c r="G362"/>
  <c r="S361"/>
  <c r="O361"/>
  <c r="L361"/>
  <c r="G361"/>
  <c r="S360"/>
  <c r="O360"/>
  <c r="L360"/>
  <c r="G360"/>
  <c r="S359"/>
  <c r="O359"/>
  <c r="L359"/>
  <c r="G359"/>
  <c r="S358"/>
  <c r="O358"/>
  <c r="L358"/>
  <c r="G358"/>
  <c r="S357"/>
  <c r="O357"/>
  <c r="L357"/>
  <c r="G357"/>
  <c r="S356"/>
  <c r="O356"/>
  <c r="L356"/>
  <c r="G356"/>
  <c r="S355"/>
  <c r="O355"/>
  <c r="L355"/>
  <c r="G355"/>
  <c r="S354"/>
  <c r="O354"/>
  <c r="L354"/>
  <c r="G354"/>
  <c r="U354" s="1"/>
  <c r="S353"/>
  <c r="O353"/>
  <c r="L353"/>
  <c r="G353"/>
  <c r="U353" s="1"/>
  <c r="S352"/>
  <c r="O352"/>
  <c r="L352"/>
  <c r="G352"/>
  <c r="U352" s="1"/>
  <c r="S351"/>
  <c r="O351"/>
  <c r="L351"/>
  <c r="G351"/>
  <c r="U351" s="1"/>
  <c r="S350"/>
  <c r="O350"/>
  <c r="L350"/>
  <c r="G350"/>
  <c r="U350" s="1"/>
  <c r="S349"/>
  <c r="O349"/>
  <c r="L349"/>
  <c r="G349"/>
  <c r="U349" s="1"/>
  <c r="S348"/>
  <c r="O348"/>
  <c r="L348"/>
  <c r="G348"/>
  <c r="U348" s="1"/>
  <c r="S347"/>
  <c r="O347"/>
  <c r="L347"/>
  <c r="G347"/>
  <c r="U347" s="1"/>
  <c r="S346"/>
  <c r="O346"/>
  <c r="L346"/>
  <c r="G346"/>
  <c r="U346" s="1"/>
  <c r="S345"/>
  <c r="O345"/>
  <c r="L345"/>
  <c r="G345"/>
  <c r="U345" s="1"/>
  <c r="S344"/>
  <c r="O344"/>
  <c r="L344"/>
  <c r="G344"/>
  <c r="U344" s="1"/>
  <c r="S343"/>
  <c r="O343"/>
  <c r="L343"/>
  <c r="G343"/>
  <c r="U343" s="1"/>
  <c r="S342"/>
  <c r="O342"/>
  <c r="L342"/>
  <c r="G342"/>
  <c r="U342" s="1"/>
  <c r="S341"/>
  <c r="O341"/>
  <c r="L341"/>
  <c r="G341"/>
  <c r="U341" s="1"/>
  <c r="S340"/>
  <c r="O340"/>
  <c r="L340"/>
  <c r="G340"/>
  <c r="U340" s="1"/>
  <c r="S339"/>
  <c r="O339"/>
  <c r="L339"/>
  <c r="G339"/>
  <c r="U339" s="1"/>
  <c r="S338"/>
  <c r="O338"/>
  <c r="L338"/>
  <c r="G338"/>
  <c r="U338" s="1"/>
  <c r="S337"/>
  <c r="O337"/>
  <c r="L337"/>
  <c r="G337"/>
  <c r="U337" s="1"/>
  <c r="S336"/>
  <c r="O336"/>
  <c r="L336"/>
  <c r="G336"/>
  <c r="U336" s="1"/>
  <c r="S335"/>
  <c r="O335"/>
  <c r="L335"/>
  <c r="G335"/>
  <c r="U335" s="1"/>
  <c r="S334"/>
  <c r="O334"/>
  <c r="L334"/>
  <c r="G334"/>
  <c r="U334" s="1"/>
  <c r="S330"/>
  <c r="O330"/>
  <c r="L330"/>
  <c r="G330"/>
  <c r="U330" s="1"/>
  <c r="S329"/>
  <c r="O329"/>
  <c r="L329"/>
  <c r="G329"/>
  <c r="U329" s="1"/>
  <c r="S328"/>
  <c r="O328"/>
  <c r="L328"/>
  <c r="G328"/>
  <c r="U328" s="1"/>
  <c r="S327"/>
  <c r="O327"/>
  <c r="L327"/>
  <c r="G327"/>
  <c r="U327" s="1"/>
  <c r="S326"/>
  <c r="O326"/>
  <c r="L326"/>
  <c r="G326"/>
  <c r="U326" s="1"/>
  <c r="S325"/>
  <c r="O325"/>
  <c r="L325"/>
  <c r="G325"/>
  <c r="U325" s="1"/>
  <c r="S324"/>
  <c r="O324"/>
  <c r="L324"/>
  <c r="G324"/>
  <c r="U324" s="1"/>
  <c r="S323"/>
  <c r="O323"/>
  <c r="L323"/>
  <c r="G323"/>
  <c r="U323" s="1"/>
  <c r="S322"/>
  <c r="O322"/>
  <c r="L322"/>
  <c r="G322"/>
  <c r="U322" s="1"/>
  <c r="S321"/>
  <c r="O321"/>
  <c r="L321"/>
  <c r="G321"/>
  <c r="U321" s="1"/>
  <c r="S320"/>
  <c r="O320"/>
  <c r="L320"/>
  <c r="G320"/>
  <c r="U320" s="1"/>
  <c r="S319"/>
  <c r="O319"/>
  <c r="L319"/>
  <c r="G319"/>
  <c r="U319" s="1"/>
  <c r="S318"/>
  <c r="O318"/>
  <c r="L318"/>
  <c r="G318"/>
  <c r="U318" s="1"/>
  <c r="S317"/>
  <c r="O317"/>
  <c r="L317"/>
  <c r="G317"/>
  <c r="U317" s="1"/>
  <c r="S316"/>
  <c r="O316"/>
  <c r="L316"/>
  <c r="G316"/>
  <c r="U316" s="1"/>
  <c r="S315"/>
  <c r="O315"/>
  <c r="L315"/>
  <c r="G315"/>
  <c r="U315" s="1"/>
  <c r="S314"/>
  <c r="O314"/>
  <c r="L314"/>
  <c r="G314"/>
  <c r="U314" s="1"/>
  <c r="S313"/>
  <c r="O313"/>
  <c r="L313"/>
  <c r="G313"/>
  <c r="U313" s="1"/>
  <c r="S312"/>
  <c r="O312"/>
  <c r="L312"/>
  <c r="G312"/>
  <c r="U312" s="1"/>
  <c r="S311"/>
  <c r="O311"/>
  <c r="L311"/>
  <c r="G311"/>
  <c r="U311" s="1"/>
  <c r="S310"/>
  <c r="O310"/>
  <c r="L310"/>
  <c r="G310"/>
  <c r="U310" s="1"/>
  <c r="S309"/>
  <c r="O309"/>
  <c r="L309"/>
  <c r="G309"/>
  <c r="U309" s="1"/>
  <c r="S308"/>
  <c r="O308"/>
  <c r="L308"/>
  <c r="G308"/>
  <c r="U308" s="1"/>
  <c r="S307"/>
  <c r="O307"/>
  <c r="L307"/>
  <c r="G307"/>
  <c r="U307" s="1"/>
  <c r="S306"/>
  <c r="O306"/>
  <c r="L306"/>
  <c r="G306"/>
  <c r="U306" s="1"/>
  <c r="S305"/>
  <c r="O305"/>
  <c r="L305"/>
  <c r="G305"/>
  <c r="U305" s="1"/>
  <c r="S304"/>
  <c r="O304"/>
  <c r="L304"/>
  <c r="G304"/>
  <c r="U304" s="1"/>
  <c r="S303"/>
  <c r="O303"/>
  <c r="L303"/>
  <c r="G303"/>
  <c r="U303" s="1"/>
  <c r="S302"/>
  <c r="O302"/>
  <c r="L302"/>
  <c r="G302"/>
  <c r="U302" s="1"/>
  <c r="S301"/>
  <c r="O301"/>
  <c r="L301"/>
  <c r="G301"/>
  <c r="U301" s="1"/>
  <c r="S300"/>
  <c r="O300"/>
  <c r="L300"/>
  <c r="G300"/>
  <c r="U300" s="1"/>
  <c r="S299"/>
  <c r="O299"/>
  <c r="L299"/>
  <c r="G299"/>
  <c r="U299" s="1"/>
  <c r="S298"/>
  <c r="O298"/>
  <c r="L298"/>
  <c r="G298"/>
  <c r="U298" s="1"/>
  <c r="S297"/>
  <c r="O297"/>
  <c r="L297"/>
  <c r="G297"/>
  <c r="U297" s="1"/>
  <c r="S293"/>
  <c r="O293"/>
  <c r="L293"/>
  <c r="G293"/>
  <c r="U293" s="1"/>
  <c r="S292"/>
  <c r="O292"/>
  <c r="L292"/>
  <c r="G292"/>
  <c r="U292" s="1"/>
  <c r="S291"/>
  <c r="O291"/>
  <c r="L291"/>
  <c r="G291"/>
  <c r="U291" s="1"/>
  <c r="S290"/>
  <c r="O290"/>
  <c r="L290"/>
  <c r="G290"/>
  <c r="U290" s="1"/>
  <c r="S289"/>
  <c r="O289"/>
  <c r="L289"/>
  <c r="G289"/>
  <c r="U289" s="1"/>
  <c r="S288"/>
  <c r="O288"/>
  <c r="L288"/>
  <c r="G288"/>
  <c r="U288" s="1"/>
  <c r="S287"/>
  <c r="O287"/>
  <c r="L287"/>
  <c r="G287"/>
  <c r="U287" s="1"/>
  <c r="S286"/>
  <c r="O286"/>
  <c r="L286"/>
  <c r="G286"/>
  <c r="U286" s="1"/>
  <c r="S285"/>
  <c r="O285"/>
  <c r="L285"/>
  <c r="G285"/>
  <c r="U285" s="1"/>
  <c r="S284"/>
  <c r="O284"/>
  <c r="L284"/>
  <c r="G284"/>
  <c r="U284" s="1"/>
  <c r="S283"/>
  <c r="O283"/>
  <c r="L283"/>
  <c r="G283"/>
  <c r="U283" s="1"/>
  <c r="S282"/>
  <c r="O282"/>
  <c r="L282"/>
  <c r="G282"/>
  <c r="U282" s="1"/>
  <c r="S281"/>
  <c r="O281"/>
  <c r="L281"/>
  <c r="G281"/>
  <c r="U281" s="1"/>
  <c r="S280"/>
  <c r="O280"/>
  <c r="L280"/>
  <c r="G280"/>
  <c r="U280" s="1"/>
  <c r="S279"/>
  <c r="O279"/>
  <c r="L279"/>
  <c r="G279"/>
  <c r="U279" s="1"/>
  <c r="S278"/>
  <c r="O278"/>
  <c r="L278"/>
  <c r="G278"/>
  <c r="U278" s="1"/>
  <c r="S277"/>
  <c r="O277"/>
  <c r="L277"/>
  <c r="G277"/>
  <c r="U277" s="1"/>
  <c r="S276"/>
  <c r="O276"/>
  <c r="L276"/>
  <c r="G276"/>
  <c r="U276" s="1"/>
  <c r="S275"/>
  <c r="O275"/>
  <c r="L275"/>
  <c r="G275"/>
  <c r="U275" s="1"/>
  <c r="S274"/>
  <c r="O274"/>
  <c r="L274"/>
  <c r="G274"/>
  <c r="U274" s="1"/>
  <c r="S273"/>
  <c r="O273"/>
  <c r="L273"/>
  <c r="G273"/>
  <c r="U273" s="1"/>
  <c r="S272"/>
  <c r="O272"/>
  <c r="L272"/>
  <c r="G272"/>
  <c r="U272" s="1"/>
  <c r="S271"/>
  <c r="O271"/>
  <c r="L271"/>
  <c r="G271"/>
  <c r="U271" s="1"/>
  <c r="S270"/>
  <c r="O270"/>
  <c r="L270"/>
  <c r="G270"/>
  <c r="U270" s="1"/>
  <c r="S269"/>
  <c r="O269"/>
  <c r="L269"/>
  <c r="G269"/>
  <c r="U269" s="1"/>
  <c r="S268"/>
  <c r="O268"/>
  <c r="L268"/>
  <c r="G268"/>
  <c r="U268" s="1"/>
  <c r="S267"/>
  <c r="O267"/>
  <c r="L267"/>
  <c r="G267"/>
  <c r="U267" s="1"/>
  <c r="S266"/>
  <c r="O266"/>
  <c r="L266"/>
  <c r="G266"/>
  <c r="U266" s="1"/>
  <c r="S265"/>
  <c r="O265"/>
  <c r="L265"/>
  <c r="G265"/>
  <c r="U265" s="1"/>
  <c r="S264"/>
  <c r="O264"/>
  <c r="L264"/>
  <c r="G264"/>
  <c r="U264" s="1"/>
  <c r="S263"/>
  <c r="O263"/>
  <c r="L263"/>
  <c r="G263"/>
  <c r="U263" s="1"/>
  <c r="S262"/>
  <c r="O262"/>
  <c r="L262"/>
  <c r="G262"/>
  <c r="U262" s="1"/>
  <c r="S261"/>
  <c r="O261"/>
  <c r="L261"/>
  <c r="G261"/>
  <c r="U261" s="1"/>
  <c r="S260"/>
  <c r="O260"/>
  <c r="L260"/>
  <c r="G260"/>
  <c r="U260" s="1"/>
  <c r="S256"/>
  <c r="O256"/>
  <c r="L256"/>
  <c r="G256"/>
  <c r="U256" s="1"/>
  <c r="S255"/>
  <c r="O255"/>
  <c r="L255"/>
  <c r="G255"/>
  <c r="U255" s="1"/>
  <c r="S254"/>
  <c r="O254"/>
  <c r="L254"/>
  <c r="G254"/>
  <c r="U254" s="1"/>
  <c r="S253"/>
  <c r="O253"/>
  <c r="L253"/>
  <c r="G253"/>
  <c r="U253" s="1"/>
  <c r="S252"/>
  <c r="O252"/>
  <c r="L252"/>
  <c r="G252"/>
  <c r="U252" s="1"/>
  <c r="S251"/>
  <c r="O251"/>
  <c r="L251"/>
  <c r="G251"/>
  <c r="U251" s="1"/>
  <c r="S250"/>
  <c r="O250"/>
  <c r="L250"/>
  <c r="G250"/>
  <c r="U250" s="1"/>
  <c r="S249"/>
  <c r="O249"/>
  <c r="L249"/>
  <c r="G249"/>
  <c r="U249" s="1"/>
  <c r="S248"/>
  <c r="O248"/>
  <c r="L248"/>
  <c r="G248"/>
  <c r="U248" s="1"/>
  <c r="S247"/>
  <c r="O247"/>
  <c r="L247"/>
  <c r="G247"/>
  <c r="S246"/>
  <c r="O246"/>
  <c r="L246"/>
  <c r="G246"/>
  <c r="S245"/>
  <c r="O245"/>
  <c r="L245"/>
  <c r="G245"/>
  <c r="U245" s="1"/>
  <c r="S244"/>
  <c r="O244"/>
  <c r="L244"/>
  <c r="G244"/>
  <c r="S243"/>
  <c r="O243"/>
  <c r="L243"/>
  <c r="G243"/>
  <c r="U243" s="1"/>
  <c r="S242"/>
  <c r="O242"/>
  <c r="L242"/>
  <c r="G242"/>
  <c r="U242" s="1"/>
  <c r="S241"/>
  <c r="O241"/>
  <c r="L241"/>
  <c r="G241"/>
  <c r="U241" s="1"/>
  <c r="S240"/>
  <c r="O240"/>
  <c r="L240"/>
  <c r="G240"/>
  <c r="U240" s="1"/>
  <c r="S239"/>
  <c r="O239"/>
  <c r="L239"/>
  <c r="G239"/>
  <c r="U239" s="1"/>
  <c r="S238"/>
  <c r="O238"/>
  <c r="L238"/>
  <c r="G238"/>
  <c r="S237"/>
  <c r="O237"/>
  <c r="L237"/>
  <c r="G237"/>
  <c r="U237" s="1"/>
  <c r="S236"/>
  <c r="O236"/>
  <c r="L236"/>
  <c r="G236"/>
  <c r="S235"/>
  <c r="O235"/>
  <c r="L235"/>
  <c r="G235"/>
  <c r="U235" s="1"/>
  <c r="S234"/>
  <c r="O234"/>
  <c r="L234"/>
  <c r="G234"/>
  <c r="U234" s="1"/>
  <c r="S233"/>
  <c r="O233"/>
  <c r="L233"/>
  <c r="G233"/>
  <c r="U233" s="1"/>
  <c r="S232"/>
  <c r="O232"/>
  <c r="L232"/>
  <c r="G232"/>
  <c r="U232" s="1"/>
  <c r="S231"/>
  <c r="O231"/>
  <c r="L231"/>
  <c r="G231"/>
  <c r="U231" s="1"/>
  <c r="S230"/>
  <c r="O230"/>
  <c r="L230"/>
  <c r="G230"/>
  <c r="S229"/>
  <c r="O229"/>
  <c r="L229"/>
  <c r="G229"/>
  <c r="S228"/>
  <c r="O228"/>
  <c r="L228"/>
  <c r="G228"/>
  <c r="U228" s="1"/>
  <c r="S227"/>
  <c r="O227"/>
  <c r="L227"/>
  <c r="G227"/>
  <c r="U227" s="1"/>
  <c r="S226"/>
  <c r="O226"/>
  <c r="L226"/>
  <c r="G226"/>
  <c r="U226" s="1"/>
  <c r="S225"/>
  <c r="O225"/>
  <c r="L225"/>
  <c r="G225"/>
  <c r="U225" s="1"/>
  <c r="S224"/>
  <c r="O224"/>
  <c r="L224"/>
  <c r="G224"/>
  <c r="U224" s="1"/>
  <c r="S223"/>
  <c r="O223"/>
  <c r="L223"/>
  <c r="G223"/>
  <c r="U223" s="1"/>
  <c r="S219"/>
  <c r="O219"/>
  <c r="L219"/>
  <c r="G219"/>
  <c r="U219" s="1"/>
  <c r="S218"/>
  <c r="O218"/>
  <c r="L218"/>
  <c r="G218"/>
  <c r="U218" s="1"/>
  <c r="S217"/>
  <c r="O217"/>
  <c r="L217"/>
  <c r="G217"/>
  <c r="U217" s="1"/>
  <c r="S216"/>
  <c r="O216"/>
  <c r="L216"/>
  <c r="G216"/>
  <c r="U216" s="1"/>
  <c r="S215"/>
  <c r="O215"/>
  <c r="L215"/>
  <c r="G215"/>
  <c r="U215" s="1"/>
  <c r="S214"/>
  <c r="O214"/>
  <c r="L214"/>
  <c r="G214"/>
  <c r="U214" s="1"/>
  <c r="S213"/>
  <c r="O213"/>
  <c r="L213"/>
  <c r="G213"/>
  <c r="U213" s="1"/>
  <c r="S212"/>
  <c r="O212"/>
  <c r="L212"/>
  <c r="G212"/>
  <c r="U212" s="1"/>
  <c r="S211"/>
  <c r="O211"/>
  <c r="L211"/>
  <c r="G211"/>
  <c r="U211" s="1"/>
  <c r="S210"/>
  <c r="O210"/>
  <c r="L210"/>
  <c r="G210"/>
  <c r="U210" s="1"/>
  <c r="S209"/>
  <c r="O209"/>
  <c r="L209"/>
  <c r="G209"/>
  <c r="U209" s="1"/>
  <c r="S208"/>
  <c r="O208"/>
  <c r="L208"/>
  <c r="G208"/>
  <c r="U208" s="1"/>
  <c r="S207"/>
  <c r="O207"/>
  <c r="L207"/>
  <c r="G207"/>
  <c r="U207" s="1"/>
  <c r="S206"/>
  <c r="O206"/>
  <c r="L206"/>
  <c r="G206"/>
  <c r="U206" s="1"/>
  <c r="S205"/>
  <c r="O205"/>
  <c r="L205"/>
  <c r="G205"/>
  <c r="U205" s="1"/>
  <c r="S204"/>
  <c r="O204"/>
  <c r="L204"/>
  <c r="G204"/>
  <c r="U204" s="1"/>
  <c r="S203"/>
  <c r="O203"/>
  <c r="L203"/>
  <c r="G203"/>
  <c r="U203" s="1"/>
  <c r="S202"/>
  <c r="O202"/>
  <c r="L202"/>
  <c r="G202"/>
  <c r="U202" s="1"/>
  <c r="S201"/>
  <c r="O201"/>
  <c r="L201"/>
  <c r="G201"/>
  <c r="U201" s="1"/>
  <c r="S200"/>
  <c r="O200"/>
  <c r="L200"/>
  <c r="G200"/>
  <c r="U200" s="1"/>
  <c r="S199"/>
  <c r="O199"/>
  <c r="L199"/>
  <c r="G199"/>
  <c r="U199" s="1"/>
  <c r="S198"/>
  <c r="O198"/>
  <c r="L198"/>
  <c r="G198"/>
  <c r="U198" s="1"/>
  <c r="S197"/>
  <c r="O197"/>
  <c r="L197"/>
  <c r="G197"/>
  <c r="U197" s="1"/>
  <c r="S196"/>
  <c r="O196"/>
  <c r="L196"/>
  <c r="G196"/>
  <c r="U196" s="1"/>
  <c r="S195"/>
  <c r="O195"/>
  <c r="L195"/>
  <c r="G195"/>
  <c r="U195" s="1"/>
  <c r="S194"/>
  <c r="O194"/>
  <c r="L194"/>
  <c r="G194"/>
  <c r="U194" s="1"/>
  <c r="S193"/>
  <c r="O193"/>
  <c r="L193"/>
  <c r="G193"/>
  <c r="U193" s="1"/>
  <c r="S192"/>
  <c r="O192"/>
  <c r="L192"/>
  <c r="G192"/>
  <c r="U192" s="1"/>
  <c r="S191"/>
  <c r="O191"/>
  <c r="L191"/>
  <c r="G191"/>
  <c r="U191" s="1"/>
  <c r="S190"/>
  <c r="O190"/>
  <c r="L190"/>
  <c r="G190"/>
  <c r="U190" s="1"/>
  <c r="S189"/>
  <c r="O189"/>
  <c r="L189"/>
  <c r="G189"/>
  <c r="U189" s="1"/>
  <c r="S188"/>
  <c r="O188"/>
  <c r="L188"/>
  <c r="G188"/>
  <c r="U188" s="1"/>
  <c r="S187"/>
  <c r="O187"/>
  <c r="L187"/>
  <c r="G187"/>
  <c r="U187" s="1"/>
  <c r="S186"/>
  <c r="O186"/>
  <c r="L186"/>
  <c r="G186"/>
  <c r="U186" s="1"/>
  <c r="S182"/>
  <c r="O182"/>
  <c r="L182"/>
  <c r="G182"/>
  <c r="U182" s="1"/>
  <c r="S181"/>
  <c r="O181"/>
  <c r="L181"/>
  <c r="G181"/>
  <c r="U181" s="1"/>
  <c r="S180"/>
  <c r="O180"/>
  <c r="L180"/>
  <c r="G180"/>
  <c r="U180" s="1"/>
  <c r="S179"/>
  <c r="O179"/>
  <c r="L179"/>
  <c r="G179"/>
  <c r="U179" s="1"/>
  <c r="S178"/>
  <c r="O178"/>
  <c r="L178"/>
  <c r="G178"/>
  <c r="U178" s="1"/>
  <c r="S177"/>
  <c r="O177"/>
  <c r="L177"/>
  <c r="G177"/>
  <c r="U177" s="1"/>
  <c r="S176"/>
  <c r="O176"/>
  <c r="L176"/>
  <c r="G176"/>
  <c r="U176" s="1"/>
  <c r="S175"/>
  <c r="O175"/>
  <c r="L175"/>
  <c r="G175"/>
  <c r="U175" s="1"/>
  <c r="S174"/>
  <c r="O174"/>
  <c r="L174"/>
  <c r="G174"/>
  <c r="U174" s="1"/>
  <c r="S173"/>
  <c r="O173"/>
  <c r="L173"/>
  <c r="G173"/>
  <c r="U173" s="1"/>
  <c r="S172"/>
  <c r="O172"/>
  <c r="L172"/>
  <c r="G172"/>
  <c r="U172" s="1"/>
  <c r="S171"/>
  <c r="O171"/>
  <c r="L171"/>
  <c r="G171"/>
  <c r="U171" s="1"/>
  <c r="S170"/>
  <c r="O170"/>
  <c r="L170"/>
  <c r="G170"/>
  <c r="U170" s="1"/>
  <c r="S169"/>
  <c r="O169"/>
  <c r="L169"/>
  <c r="G169"/>
  <c r="U169" s="1"/>
  <c r="S168"/>
  <c r="O168"/>
  <c r="L168"/>
  <c r="G168"/>
  <c r="S167"/>
  <c r="O167"/>
  <c r="L167"/>
  <c r="G167"/>
  <c r="U167" s="1"/>
  <c r="S166"/>
  <c r="O166"/>
  <c r="L166"/>
  <c r="G166"/>
  <c r="U166" s="1"/>
  <c r="S165"/>
  <c r="O165"/>
  <c r="L165"/>
  <c r="G165"/>
  <c r="U165" s="1"/>
  <c r="S164"/>
  <c r="O164"/>
  <c r="L164"/>
  <c r="G164"/>
  <c r="U164" s="1"/>
  <c r="S163"/>
  <c r="O163"/>
  <c r="L163"/>
  <c r="G163"/>
  <c r="U163" s="1"/>
  <c r="S162"/>
  <c r="O162"/>
  <c r="L162"/>
  <c r="G162"/>
  <c r="U162" s="1"/>
  <c r="S161"/>
  <c r="O161"/>
  <c r="L161"/>
  <c r="G161"/>
  <c r="U161" s="1"/>
  <c r="S160"/>
  <c r="O160"/>
  <c r="L160"/>
  <c r="G160"/>
  <c r="U160" s="1"/>
  <c r="S159"/>
  <c r="O159"/>
  <c r="L159"/>
  <c r="G159"/>
  <c r="U159" s="1"/>
  <c r="S158"/>
  <c r="O158"/>
  <c r="L158"/>
  <c r="G158"/>
  <c r="U158" s="1"/>
  <c r="S157"/>
  <c r="O157"/>
  <c r="L157"/>
  <c r="G157"/>
  <c r="U157" s="1"/>
  <c r="S156"/>
  <c r="O156"/>
  <c r="L156"/>
  <c r="G156"/>
  <c r="U156" s="1"/>
  <c r="S155"/>
  <c r="O155"/>
  <c r="L155"/>
  <c r="G155"/>
  <c r="U155" s="1"/>
  <c r="S154"/>
  <c r="O154"/>
  <c r="L154"/>
  <c r="G154"/>
  <c r="U154" s="1"/>
  <c r="S153"/>
  <c r="O153"/>
  <c r="L153"/>
  <c r="G153"/>
  <c r="U153" s="1"/>
  <c r="S152"/>
  <c r="O152"/>
  <c r="L152"/>
  <c r="G152"/>
  <c r="U152" s="1"/>
  <c r="S151"/>
  <c r="O151"/>
  <c r="L151"/>
  <c r="G151"/>
  <c r="U151" s="1"/>
  <c r="S150"/>
  <c r="O150"/>
  <c r="L150"/>
  <c r="G150"/>
  <c r="U150" s="1"/>
  <c r="S149"/>
  <c r="O149"/>
  <c r="L149"/>
  <c r="G149"/>
  <c r="U149" s="1"/>
  <c r="S145"/>
  <c r="O145"/>
  <c r="L145"/>
  <c r="G145"/>
  <c r="U145" s="1"/>
  <c r="S144"/>
  <c r="O144"/>
  <c r="L144"/>
  <c r="G144"/>
  <c r="U144" s="1"/>
  <c r="S143"/>
  <c r="O143"/>
  <c r="L143"/>
  <c r="G143"/>
  <c r="U143" s="1"/>
  <c r="S142"/>
  <c r="O142"/>
  <c r="L142"/>
  <c r="G142"/>
  <c r="U142" s="1"/>
  <c r="S141"/>
  <c r="O141"/>
  <c r="L141"/>
  <c r="G141"/>
  <c r="U141" s="1"/>
  <c r="S140"/>
  <c r="O140"/>
  <c r="L140"/>
  <c r="G140"/>
  <c r="U140" s="1"/>
  <c r="S139"/>
  <c r="O139"/>
  <c r="L139"/>
  <c r="G139"/>
  <c r="U139" s="1"/>
  <c r="S138"/>
  <c r="O138"/>
  <c r="L138"/>
  <c r="G138"/>
  <c r="U138" s="1"/>
  <c r="S137"/>
  <c r="O137"/>
  <c r="L137"/>
  <c r="G137"/>
  <c r="U137" s="1"/>
  <c r="S136"/>
  <c r="O136"/>
  <c r="L136"/>
  <c r="G136"/>
  <c r="U136" s="1"/>
  <c r="S135"/>
  <c r="O135"/>
  <c r="L135"/>
  <c r="G135"/>
  <c r="U135" s="1"/>
  <c r="S134"/>
  <c r="O134"/>
  <c r="L134"/>
  <c r="G134"/>
  <c r="U134" s="1"/>
  <c r="S133"/>
  <c r="O133"/>
  <c r="L133"/>
  <c r="G133"/>
  <c r="U133" s="1"/>
  <c r="S132"/>
  <c r="O132"/>
  <c r="L132"/>
  <c r="G132"/>
  <c r="U132" s="1"/>
  <c r="S131"/>
  <c r="O131"/>
  <c r="L131"/>
  <c r="G131"/>
  <c r="U131" s="1"/>
  <c r="S130"/>
  <c r="O130"/>
  <c r="L130"/>
  <c r="G130"/>
  <c r="U130" s="1"/>
  <c r="S129"/>
  <c r="O129"/>
  <c r="L129"/>
  <c r="G129"/>
  <c r="U129" s="1"/>
  <c r="S128"/>
  <c r="O128"/>
  <c r="L128"/>
  <c r="G128"/>
  <c r="U128" s="1"/>
  <c r="S127"/>
  <c r="O127"/>
  <c r="L127"/>
  <c r="G127"/>
  <c r="U127" s="1"/>
  <c r="S126"/>
  <c r="O126"/>
  <c r="L126"/>
  <c r="G126"/>
  <c r="U126" s="1"/>
  <c r="S125"/>
  <c r="O125"/>
  <c r="L125"/>
  <c r="G125"/>
  <c r="U125" s="1"/>
  <c r="S124"/>
  <c r="O124"/>
  <c r="L124"/>
  <c r="G124"/>
  <c r="U124" s="1"/>
  <c r="S123"/>
  <c r="O123"/>
  <c r="L123"/>
  <c r="G123"/>
  <c r="U123" s="1"/>
  <c r="S122"/>
  <c r="O122"/>
  <c r="L122"/>
  <c r="G122"/>
  <c r="U122" s="1"/>
  <c r="S121"/>
  <c r="O121"/>
  <c r="L121"/>
  <c r="G121"/>
  <c r="U121" s="1"/>
  <c r="S120"/>
  <c r="O120"/>
  <c r="L120"/>
  <c r="G120"/>
  <c r="U120" s="1"/>
  <c r="S119"/>
  <c r="O119"/>
  <c r="L119"/>
  <c r="G119"/>
  <c r="U119" s="1"/>
  <c r="S118"/>
  <c r="O118"/>
  <c r="L118"/>
  <c r="G118"/>
  <c r="U118" s="1"/>
  <c r="S117"/>
  <c r="O117"/>
  <c r="L117"/>
  <c r="G117"/>
  <c r="U117" s="1"/>
  <c r="S116"/>
  <c r="O116"/>
  <c r="L116"/>
  <c r="G116"/>
  <c r="U116" s="1"/>
  <c r="S115"/>
  <c r="O115"/>
  <c r="L115"/>
  <c r="G115"/>
  <c r="U115" s="1"/>
  <c r="S114"/>
  <c r="O114"/>
  <c r="L114"/>
  <c r="G114"/>
  <c r="U114" s="1"/>
  <c r="S113"/>
  <c r="O113"/>
  <c r="L113"/>
  <c r="G113"/>
  <c r="U113" s="1"/>
  <c r="S112"/>
  <c r="O112"/>
  <c r="L112"/>
  <c r="G112"/>
  <c r="U112" s="1"/>
  <c r="S108"/>
  <c r="O108"/>
  <c r="L108"/>
  <c r="G108"/>
  <c r="U108" s="1"/>
  <c r="S107"/>
  <c r="O107"/>
  <c r="L107"/>
  <c r="G107"/>
  <c r="U107" s="1"/>
  <c r="S106"/>
  <c r="O106"/>
  <c r="L106"/>
  <c r="G106"/>
  <c r="U106" s="1"/>
  <c r="S105"/>
  <c r="O105"/>
  <c r="L105"/>
  <c r="G105"/>
  <c r="U105" s="1"/>
  <c r="S104"/>
  <c r="O104"/>
  <c r="L104"/>
  <c r="G104"/>
  <c r="U104" s="1"/>
  <c r="S103"/>
  <c r="O103"/>
  <c r="L103"/>
  <c r="G103"/>
  <c r="U103" s="1"/>
  <c r="S102"/>
  <c r="O102"/>
  <c r="L102"/>
  <c r="G102"/>
  <c r="U102" s="1"/>
  <c r="S101"/>
  <c r="O101"/>
  <c r="L101"/>
  <c r="G101"/>
  <c r="U101" s="1"/>
  <c r="S100"/>
  <c r="O100"/>
  <c r="L100"/>
  <c r="G100"/>
  <c r="U100" s="1"/>
  <c r="S99"/>
  <c r="O99"/>
  <c r="L99"/>
  <c r="G99"/>
  <c r="U99" s="1"/>
  <c r="S98"/>
  <c r="O98"/>
  <c r="L98"/>
  <c r="G98"/>
  <c r="U98" s="1"/>
  <c r="S97"/>
  <c r="O97"/>
  <c r="L97"/>
  <c r="G97"/>
  <c r="U97" s="1"/>
  <c r="S96"/>
  <c r="O96"/>
  <c r="L96"/>
  <c r="G96"/>
  <c r="U96" s="1"/>
  <c r="S95"/>
  <c r="O95"/>
  <c r="L95"/>
  <c r="G95"/>
  <c r="U95" s="1"/>
  <c r="S94"/>
  <c r="O94"/>
  <c r="L94"/>
  <c r="G94"/>
  <c r="U94" s="1"/>
  <c r="S93"/>
  <c r="O93"/>
  <c r="L93"/>
  <c r="G93"/>
  <c r="U93" s="1"/>
  <c r="S92"/>
  <c r="O92"/>
  <c r="L92"/>
  <c r="G92"/>
  <c r="U92" s="1"/>
  <c r="S91"/>
  <c r="O91"/>
  <c r="L91"/>
  <c r="G91"/>
  <c r="U91" s="1"/>
  <c r="S90"/>
  <c r="O90"/>
  <c r="L90"/>
  <c r="G90"/>
  <c r="U90" s="1"/>
  <c r="S89"/>
  <c r="O89"/>
  <c r="L89"/>
  <c r="G89"/>
  <c r="U89" s="1"/>
  <c r="S88"/>
  <c r="O88"/>
  <c r="L88"/>
  <c r="G88"/>
  <c r="U88" s="1"/>
  <c r="S87"/>
  <c r="O87"/>
  <c r="L87"/>
  <c r="G87"/>
  <c r="U87" s="1"/>
  <c r="S86"/>
  <c r="O86"/>
  <c r="L86"/>
  <c r="G86"/>
  <c r="U86" s="1"/>
  <c r="S85"/>
  <c r="O85"/>
  <c r="L85"/>
  <c r="G85"/>
  <c r="U85" s="1"/>
  <c r="S84"/>
  <c r="O84"/>
  <c r="L84"/>
  <c r="G84"/>
  <c r="U84" s="1"/>
  <c r="S83"/>
  <c r="O83"/>
  <c r="L83"/>
  <c r="G83"/>
  <c r="U83" s="1"/>
  <c r="S82"/>
  <c r="O82"/>
  <c r="L82"/>
  <c r="G82"/>
  <c r="U82" s="1"/>
  <c r="S81"/>
  <c r="O81"/>
  <c r="L81"/>
  <c r="G81"/>
  <c r="U81" s="1"/>
  <c r="S80"/>
  <c r="O80"/>
  <c r="L80"/>
  <c r="G80"/>
  <c r="U80" s="1"/>
  <c r="S79"/>
  <c r="O79"/>
  <c r="L79"/>
  <c r="G79"/>
  <c r="U79" s="1"/>
  <c r="S78"/>
  <c r="O78"/>
  <c r="L78"/>
  <c r="G78"/>
  <c r="U78" s="1"/>
  <c r="S77"/>
  <c r="O77"/>
  <c r="L77"/>
  <c r="G77"/>
  <c r="U77" s="1"/>
  <c r="S76"/>
  <c r="O76"/>
  <c r="L76"/>
  <c r="G76"/>
  <c r="U76" s="1"/>
  <c r="S75"/>
  <c r="O75"/>
  <c r="L75"/>
  <c r="G75"/>
  <c r="U75" s="1"/>
  <c r="S71"/>
  <c r="O71"/>
  <c r="L71"/>
  <c r="G71"/>
  <c r="U71" s="1"/>
  <c r="S70"/>
  <c r="O70"/>
  <c r="L70"/>
  <c r="G70"/>
  <c r="U70" s="1"/>
  <c r="S69"/>
  <c r="O69"/>
  <c r="L69"/>
  <c r="G69"/>
  <c r="U69" s="1"/>
  <c r="S68"/>
  <c r="O68"/>
  <c r="L68"/>
  <c r="G68"/>
  <c r="U68" s="1"/>
  <c r="S67"/>
  <c r="O67"/>
  <c r="L67"/>
  <c r="G67"/>
  <c r="U67" s="1"/>
  <c r="S66"/>
  <c r="O66"/>
  <c r="L66"/>
  <c r="G66"/>
  <c r="U66" s="1"/>
  <c r="S65"/>
  <c r="O65"/>
  <c r="L65"/>
  <c r="G65"/>
  <c r="U65" s="1"/>
  <c r="S64"/>
  <c r="O64"/>
  <c r="L64"/>
  <c r="G64"/>
  <c r="U64" s="1"/>
  <c r="S63"/>
  <c r="O63"/>
  <c r="L63"/>
  <c r="G63"/>
  <c r="U63" s="1"/>
  <c r="S62"/>
  <c r="O62"/>
  <c r="L62"/>
  <c r="G62"/>
  <c r="U62" s="1"/>
  <c r="S61"/>
  <c r="O61"/>
  <c r="L61"/>
  <c r="G61"/>
  <c r="U61" s="1"/>
  <c r="S60"/>
  <c r="O60"/>
  <c r="L60"/>
  <c r="G60"/>
  <c r="U60" s="1"/>
  <c r="S59"/>
  <c r="O59"/>
  <c r="L59"/>
  <c r="G59"/>
  <c r="U59" s="1"/>
  <c r="S58"/>
  <c r="O58"/>
  <c r="L58"/>
  <c r="G58"/>
  <c r="U58" s="1"/>
  <c r="S57"/>
  <c r="O57"/>
  <c r="L57"/>
  <c r="G57"/>
  <c r="U57" s="1"/>
  <c r="S56"/>
  <c r="O56"/>
  <c r="L56"/>
  <c r="G56"/>
  <c r="U56" s="1"/>
  <c r="S55"/>
  <c r="O55"/>
  <c r="L55"/>
  <c r="G55"/>
  <c r="U55" s="1"/>
  <c r="S54"/>
  <c r="O54"/>
  <c r="L54"/>
  <c r="G54"/>
  <c r="U54" s="1"/>
  <c r="S53"/>
  <c r="O53"/>
  <c r="L53"/>
  <c r="G53"/>
  <c r="U53" s="1"/>
  <c r="S52"/>
  <c r="O52"/>
  <c r="L52"/>
  <c r="G52"/>
  <c r="U52" s="1"/>
  <c r="S51"/>
  <c r="O51"/>
  <c r="L51"/>
  <c r="G51"/>
  <c r="U51" s="1"/>
  <c r="S50"/>
  <c r="O50"/>
  <c r="L50"/>
  <c r="G50"/>
  <c r="U50" s="1"/>
  <c r="S49"/>
  <c r="O49"/>
  <c r="L49"/>
  <c r="G49"/>
  <c r="U49" s="1"/>
  <c r="S48"/>
  <c r="O48"/>
  <c r="L48"/>
  <c r="G48"/>
  <c r="U48" s="1"/>
  <c r="S47"/>
  <c r="O47"/>
  <c r="L47"/>
  <c r="G47"/>
  <c r="U47" s="1"/>
  <c r="S46"/>
  <c r="O46"/>
  <c r="L46"/>
  <c r="G46"/>
  <c r="U46" s="1"/>
  <c r="S45"/>
  <c r="O45"/>
  <c r="L45"/>
  <c r="G45"/>
  <c r="U45" s="1"/>
  <c r="S44"/>
  <c r="O44"/>
  <c r="L44"/>
  <c r="G44"/>
  <c r="U44" s="1"/>
  <c r="S43"/>
  <c r="O43"/>
  <c r="L43"/>
  <c r="G43"/>
  <c r="U43" s="1"/>
  <c r="S42"/>
  <c r="O42"/>
  <c r="L42"/>
  <c r="G42"/>
  <c r="U42" s="1"/>
  <c r="S41"/>
  <c r="O41"/>
  <c r="L41"/>
  <c r="G41"/>
  <c r="U41" s="1"/>
  <c r="S40"/>
  <c r="O40"/>
  <c r="L40"/>
  <c r="G40"/>
  <c r="U40" s="1"/>
  <c r="S39"/>
  <c r="O39"/>
  <c r="L39"/>
  <c r="G39"/>
  <c r="U39" s="1"/>
  <c r="S38"/>
  <c r="O38"/>
  <c r="L38"/>
  <c r="G38"/>
  <c r="U38" s="1"/>
  <c r="S34"/>
  <c r="O34"/>
  <c r="L34"/>
  <c r="G34"/>
  <c r="U34" s="1"/>
  <c r="S33"/>
  <c r="O33"/>
  <c r="L33"/>
  <c r="G33"/>
  <c r="U33" s="1"/>
  <c r="S32"/>
  <c r="O32"/>
  <c r="L32"/>
  <c r="G32"/>
  <c r="U32" s="1"/>
  <c r="S31"/>
  <c r="O31"/>
  <c r="L31"/>
  <c r="G31"/>
  <c r="U31" s="1"/>
  <c r="S30"/>
  <c r="O30"/>
  <c r="L30"/>
  <c r="G30"/>
  <c r="U30" s="1"/>
  <c r="S29"/>
  <c r="O29"/>
  <c r="L29"/>
  <c r="G29"/>
  <c r="U29" s="1"/>
  <c r="S28"/>
  <c r="O28"/>
  <c r="L28"/>
  <c r="G28"/>
  <c r="U28" s="1"/>
  <c r="S27"/>
  <c r="O27"/>
  <c r="L27"/>
  <c r="G27"/>
  <c r="U27" s="1"/>
  <c r="S26"/>
  <c r="O26"/>
  <c r="L26"/>
  <c r="G26"/>
  <c r="U26" s="1"/>
  <c r="S25"/>
  <c r="O25"/>
  <c r="L25"/>
  <c r="G25"/>
  <c r="U25" s="1"/>
  <c r="S24"/>
  <c r="O24"/>
  <c r="L24"/>
  <c r="G24"/>
  <c r="U24" s="1"/>
  <c r="S23"/>
  <c r="O23"/>
  <c r="L23"/>
  <c r="G23"/>
  <c r="U23" s="1"/>
  <c r="S22"/>
  <c r="O22"/>
  <c r="L22"/>
  <c r="G22"/>
  <c r="U22" s="1"/>
  <c r="S21"/>
  <c r="O21"/>
  <c r="L21"/>
  <c r="G21"/>
  <c r="U21" s="1"/>
  <c r="S20"/>
  <c r="O20"/>
  <c r="L20"/>
  <c r="G20"/>
  <c r="U20" s="1"/>
  <c r="S19"/>
  <c r="O19"/>
  <c r="L19"/>
  <c r="G19"/>
  <c r="U19" s="1"/>
  <c r="S18"/>
  <c r="O18"/>
  <c r="L18"/>
  <c r="G18"/>
  <c r="U18" s="1"/>
  <c r="S17"/>
  <c r="O17"/>
  <c r="L17"/>
  <c r="G17"/>
  <c r="U17" s="1"/>
  <c r="S16"/>
  <c r="O16"/>
  <c r="L16"/>
  <c r="G16"/>
  <c r="U16" s="1"/>
  <c r="S15"/>
  <c r="O15"/>
  <c r="L15"/>
  <c r="G15"/>
  <c r="U15" s="1"/>
  <c r="S14"/>
  <c r="O14"/>
  <c r="L14"/>
  <c r="G14"/>
  <c r="U14" s="1"/>
  <c r="S13"/>
  <c r="O13"/>
  <c r="L13"/>
  <c r="G13"/>
  <c r="U13" s="1"/>
  <c r="S12"/>
  <c r="O12"/>
  <c r="L12"/>
  <c r="G12"/>
  <c r="U12" s="1"/>
  <c r="S11"/>
  <c r="O11"/>
  <c r="L11"/>
  <c r="G11"/>
  <c r="U11" s="1"/>
  <c r="U168" l="1"/>
  <c r="U238"/>
  <c r="U230"/>
  <c r="U247"/>
  <c r="U236"/>
  <c r="U246"/>
  <c r="U229"/>
  <c r="U355"/>
  <c r="U356"/>
  <c r="U357"/>
  <c r="U358"/>
  <c r="U359"/>
  <c r="U360"/>
  <c r="U361"/>
  <c r="U362"/>
  <c r="U363"/>
  <c r="U364"/>
  <c r="U365"/>
  <c r="U366"/>
  <c r="U367"/>
  <c r="U371"/>
  <c r="U372"/>
  <c r="U373"/>
  <c r="U374"/>
  <c r="U375"/>
  <c r="U376"/>
  <c r="U377"/>
  <c r="U378"/>
  <c r="U244"/>
</calcChain>
</file>

<file path=xl/sharedStrings.xml><?xml version="1.0" encoding="utf-8"?>
<sst xmlns="http://schemas.openxmlformats.org/spreadsheetml/2006/main" count="1961" uniqueCount="1291">
  <si>
    <t>UNIVERSITE ABDERRAHMANE MIRA DE BEJAIA</t>
  </si>
  <si>
    <t xml:space="preserve">admis() </t>
  </si>
  <si>
    <t>FACULTE DES SCIENCES HUMAINES ET SOCIALES</t>
  </si>
  <si>
    <t>DEPARTEMENT DES SCIENCES SOCIALES</t>
  </si>
  <si>
    <t>Année : 2016/2017</t>
  </si>
  <si>
    <t>2ème  Année Sciences Sociales - Sociologie</t>
  </si>
  <si>
    <t>Crédits</t>
  </si>
  <si>
    <t xml:space="preserve">     Optionnels</t>
  </si>
  <si>
    <t>Coefficients</t>
  </si>
  <si>
    <t>N°</t>
  </si>
  <si>
    <t>Matricule</t>
  </si>
  <si>
    <t>Nom</t>
  </si>
  <si>
    <t>Prénom</t>
  </si>
  <si>
    <t>Date-N</t>
  </si>
  <si>
    <t>Lieu-N</t>
  </si>
  <si>
    <t>UEF 2.1</t>
  </si>
  <si>
    <t>D.S</t>
  </si>
  <si>
    <t>T.S.C</t>
  </si>
  <si>
    <t>CH.S-1</t>
  </si>
  <si>
    <t>Prob.S</t>
  </si>
  <si>
    <t>UEM 2.1</t>
  </si>
  <si>
    <t>M.R.S-1</t>
  </si>
  <si>
    <t>S.D.M-1</t>
  </si>
  <si>
    <t>UED 2.1</t>
  </si>
  <si>
    <t>Q.M.A</t>
  </si>
  <si>
    <t>A.S.C-1</t>
  </si>
  <si>
    <t>Psy.So-1</t>
  </si>
  <si>
    <t>UET 2.1</t>
  </si>
  <si>
    <t>L.E-1</t>
  </si>
  <si>
    <t>Moy_S1</t>
  </si>
  <si>
    <t>123006386</t>
  </si>
  <si>
    <t>ABBADI</t>
  </si>
  <si>
    <t>Amirouche</t>
  </si>
  <si>
    <t>08/12/1991</t>
  </si>
  <si>
    <t>Bejaia</t>
  </si>
  <si>
    <t>1533018535</t>
  </si>
  <si>
    <t>ABBAS</t>
  </si>
  <si>
    <t>Elvaze</t>
  </si>
  <si>
    <t>02/04/1994</t>
  </si>
  <si>
    <t>M'Chedallah</t>
  </si>
  <si>
    <t>1533001849</t>
  </si>
  <si>
    <t>Faycal</t>
  </si>
  <si>
    <t>28/01/1991</t>
  </si>
  <si>
    <t>Ighil Ouazzoug</t>
  </si>
  <si>
    <t>1533001677</t>
  </si>
  <si>
    <t>Nawel</t>
  </si>
  <si>
    <t>11/07/1995</t>
  </si>
  <si>
    <t>Béjaia</t>
  </si>
  <si>
    <t>1533013359</t>
  </si>
  <si>
    <t>ABDELHADI</t>
  </si>
  <si>
    <t>Lounis</t>
  </si>
  <si>
    <t>19/01/1994</t>
  </si>
  <si>
    <t>Sidi Aich</t>
  </si>
  <si>
    <t>1533001806</t>
  </si>
  <si>
    <t>ABDELOUAHAB</t>
  </si>
  <si>
    <t>Celia</t>
  </si>
  <si>
    <t>30/09/1995</t>
  </si>
  <si>
    <t>1533013380</t>
  </si>
  <si>
    <t>ABDERRAHIM</t>
  </si>
  <si>
    <t>Yanis</t>
  </si>
  <si>
    <t>02/03/1996</t>
  </si>
  <si>
    <t>1533014147</t>
  </si>
  <si>
    <t>ABDOUS</t>
  </si>
  <si>
    <t>Fares</t>
  </si>
  <si>
    <t>21/10/1997</t>
  </si>
  <si>
    <t>1533001968</t>
  </si>
  <si>
    <t>ABID</t>
  </si>
  <si>
    <t>Anis</t>
  </si>
  <si>
    <t>27/06/1995</t>
  </si>
  <si>
    <t>1533018603</t>
  </si>
  <si>
    <t>ACHEMOUKH</t>
  </si>
  <si>
    <t>Chahinaz</t>
  </si>
  <si>
    <t>10/04/1993</t>
  </si>
  <si>
    <t>Tazmalt</t>
  </si>
  <si>
    <t>1333001228</t>
  </si>
  <si>
    <t>ADEL</t>
  </si>
  <si>
    <t>Lila</t>
  </si>
  <si>
    <t>31/12/1994</t>
  </si>
  <si>
    <t>1433009801</t>
  </si>
  <si>
    <t>Samiha</t>
  </si>
  <si>
    <t>28/10/1993</t>
  </si>
  <si>
    <t>Kherrata</t>
  </si>
  <si>
    <t>1333011106</t>
  </si>
  <si>
    <t>ADJED</t>
  </si>
  <si>
    <t>Lydia</t>
  </si>
  <si>
    <t>20/08/1994</t>
  </si>
  <si>
    <t>Chemini</t>
  </si>
  <si>
    <t>1433015701</t>
  </si>
  <si>
    <t>ADJI</t>
  </si>
  <si>
    <t>Taous</t>
  </si>
  <si>
    <t>28/01/1995</t>
  </si>
  <si>
    <t>Akbou</t>
  </si>
  <si>
    <t>1533016883</t>
  </si>
  <si>
    <t>ADJLANE</t>
  </si>
  <si>
    <t>Sylia</t>
  </si>
  <si>
    <t>14/03/1994</t>
  </si>
  <si>
    <t>1533016534</t>
  </si>
  <si>
    <t>AFROUN</t>
  </si>
  <si>
    <t>Naouel</t>
  </si>
  <si>
    <t>17/06/1994</t>
  </si>
  <si>
    <t>1533016516</t>
  </si>
  <si>
    <t>AFROUNE</t>
  </si>
  <si>
    <t>Megdouda</t>
  </si>
  <si>
    <t>02/06/1995</t>
  </si>
  <si>
    <t>1533002329</t>
  </si>
  <si>
    <t>AHOUARI</t>
  </si>
  <si>
    <t>Assia</t>
  </si>
  <si>
    <t>18/11/1996</t>
  </si>
  <si>
    <t>1533013400</t>
  </si>
  <si>
    <t>AIDLI</t>
  </si>
  <si>
    <t>Lyes</t>
  </si>
  <si>
    <t>02/11/1993</t>
  </si>
  <si>
    <t>1533016733</t>
  </si>
  <si>
    <t>AISSANI</t>
  </si>
  <si>
    <t>Omar</t>
  </si>
  <si>
    <t>06/01/1995</t>
  </si>
  <si>
    <t>1433002060</t>
  </si>
  <si>
    <t>AISSAOUI</t>
  </si>
  <si>
    <t>Boubekeur</t>
  </si>
  <si>
    <t>08/12/1994</t>
  </si>
  <si>
    <t>Bouandas</t>
  </si>
  <si>
    <t>1533002309</t>
  </si>
  <si>
    <t>AISSOU</t>
  </si>
  <si>
    <t>Hani</t>
  </si>
  <si>
    <t>01/07/1994</t>
  </si>
  <si>
    <t>1533001867</t>
  </si>
  <si>
    <t>AIT AZZOUZ</t>
  </si>
  <si>
    <t>Lamia</t>
  </si>
  <si>
    <t>07/03/1997</t>
  </si>
  <si>
    <t>123013425</t>
  </si>
  <si>
    <t>AIT BRAHAM</t>
  </si>
  <si>
    <t>Nabil</t>
  </si>
  <si>
    <t>02/12/1992</t>
  </si>
  <si>
    <t>Ouzelaguen</t>
  </si>
  <si>
    <t>1533000065</t>
  </si>
  <si>
    <t>AIT IKHELEF</t>
  </si>
  <si>
    <t>Akila</t>
  </si>
  <si>
    <t>07/06/1996</t>
  </si>
  <si>
    <t>1333001800</t>
  </si>
  <si>
    <t>AIT IKHLEF</t>
  </si>
  <si>
    <t>Sofiane</t>
  </si>
  <si>
    <t>02/06/1994</t>
  </si>
  <si>
    <t>1433013588</t>
  </si>
  <si>
    <t>AIT KHELIFA</t>
  </si>
  <si>
    <t>Asma</t>
  </si>
  <si>
    <t>11/11/1994</t>
  </si>
  <si>
    <t>1533005965</t>
  </si>
  <si>
    <t>AIT MAKHLOUF</t>
  </si>
  <si>
    <t>Soraya</t>
  </si>
  <si>
    <t>11/02/1997</t>
  </si>
  <si>
    <t>Toudja</t>
  </si>
  <si>
    <t>1433013457</t>
  </si>
  <si>
    <t>AIT MEDDOUR</t>
  </si>
  <si>
    <t>09/02/1993</t>
  </si>
  <si>
    <t>1333000286</t>
  </si>
  <si>
    <t>AIT SALAH</t>
  </si>
  <si>
    <t>Hanna</t>
  </si>
  <si>
    <t>28/05/1993</t>
  </si>
  <si>
    <t>1533016672</t>
  </si>
  <si>
    <t>AIT SELLAMET</t>
  </si>
  <si>
    <t>Baya</t>
  </si>
  <si>
    <t>21/07/1996</t>
  </si>
  <si>
    <t>1533018728</t>
  </si>
  <si>
    <t>AKKOUCHE</t>
  </si>
  <si>
    <t>Amel</t>
  </si>
  <si>
    <t>12/05/1997</t>
  </si>
  <si>
    <t>1533004584</t>
  </si>
  <si>
    <t>ALOUACHE</t>
  </si>
  <si>
    <t>Radhia</t>
  </si>
  <si>
    <t>02/02/1992</t>
  </si>
  <si>
    <t>Feraoune</t>
  </si>
  <si>
    <t>1533000348</t>
  </si>
  <si>
    <t>Ryma</t>
  </si>
  <si>
    <t>04/05/1995</t>
  </si>
  <si>
    <t>Amizour</t>
  </si>
  <si>
    <t>1433005050</t>
  </si>
  <si>
    <t>AMARA</t>
  </si>
  <si>
    <t>10/09/1992</t>
  </si>
  <si>
    <t>El Kseur</t>
  </si>
  <si>
    <t>1333007804</t>
  </si>
  <si>
    <t>AMARI</t>
  </si>
  <si>
    <t>Kahina</t>
  </si>
  <si>
    <t>06/03/1992</t>
  </si>
  <si>
    <t>Souk el tenine</t>
  </si>
  <si>
    <t>1433014749</t>
  </si>
  <si>
    <t>AMEUR</t>
  </si>
  <si>
    <t>22/09/1995</t>
  </si>
  <si>
    <t>123003542</t>
  </si>
  <si>
    <t>AMRIOU</t>
  </si>
  <si>
    <t>Hafidha</t>
  </si>
  <si>
    <t>06/11/1990</t>
  </si>
  <si>
    <t>Feraoun</t>
  </si>
  <si>
    <t>1533015951</t>
  </si>
  <si>
    <t>AOUCHENI</t>
  </si>
  <si>
    <t>Messaoud</t>
  </si>
  <si>
    <t>24/01/1994</t>
  </si>
  <si>
    <t>1533001837</t>
  </si>
  <si>
    <t>BAKLI</t>
  </si>
  <si>
    <t>Abdelhalim</t>
  </si>
  <si>
    <t>11/08/1992</t>
  </si>
  <si>
    <t>1533008737</t>
  </si>
  <si>
    <t>AOUADENE</t>
  </si>
  <si>
    <t>Sabrina</t>
  </si>
  <si>
    <t>Aokas</t>
  </si>
  <si>
    <t>1533016332</t>
  </si>
  <si>
    <t>AOUDIA</t>
  </si>
  <si>
    <t>Djazira</t>
  </si>
  <si>
    <t>15/04/1994</t>
  </si>
  <si>
    <t>1533013278</t>
  </si>
  <si>
    <t>AOUINANE</t>
  </si>
  <si>
    <t>Fouzia</t>
  </si>
  <si>
    <t>07/04/1997</t>
  </si>
  <si>
    <t>1333013269</t>
  </si>
  <si>
    <t>AREZKI</t>
  </si>
  <si>
    <t>Lhacen</t>
  </si>
  <si>
    <t>09/07/1993</t>
  </si>
  <si>
    <t>Sidi aich</t>
  </si>
  <si>
    <t>1533001590</t>
  </si>
  <si>
    <t>ARKOUB</t>
  </si>
  <si>
    <t>Kamilia</t>
  </si>
  <si>
    <t>18/06/1992</t>
  </si>
  <si>
    <t>Azeffoune</t>
  </si>
  <si>
    <t>123006388</t>
  </si>
  <si>
    <t>AROUA</t>
  </si>
  <si>
    <t>Aimad</t>
  </si>
  <si>
    <t>29/03/1991</t>
  </si>
  <si>
    <t>Barbacha</t>
  </si>
  <si>
    <t>1533004637</t>
  </si>
  <si>
    <t>ATMANI</t>
  </si>
  <si>
    <t>13/04/1995</t>
  </si>
  <si>
    <t>1333014501</t>
  </si>
  <si>
    <t>AZZI</t>
  </si>
  <si>
    <t>Brahim</t>
  </si>
  <si>
    <t>23/12/1992</t>
  </si>
  <si>
    <t>1433005031</t>
  </si>
  <si>
    <t>AZZOUG</t>
  </si>
  <si>
    <t>Abdelmalek</t>
  </si>
  <si>
    <t>05/02/1989</t>
  </si>
  <si>
    <t>1533007110</t>
  </si>
  <si>
    <t>Farida</t>
  </si>
  <si>
    <t>27/04/1995</t>
  </si>
  <si>
    <t>1433013480</t>
  </si>
  <si>
    <t>Nassima</t>
  </si>
  <si>
    <t>28/05/1994</t>
  </si>
  <si>
    <t>1533016630</t>
  </si>
  <si>
    <t>AZZOUZ</t>
  </si>
  <si>
    <t>Lyna</t>
  </si>
  <si>
    <t>09/11/1997</t>
  </si>
  <si>
    <t>1533002320</t>
  </si>
  <si>
    <t>BAIR</t>
  </si>
  <si>
    <t>11/08/1997</t>
  </si>
  <si>
    <t>1433006651</t>
  </si>
  <si>
    <t xml:space="preserve">BAOUCHE </t>
  </si>
  <si>
    <t>Fariel</t>
  </si>
  <si>
    <t>16/08/1993</t>
  </si>
  <si>
    <t>121970</t>
  </si>
  <si>
    <t>BARBOSA BIAGUE</t>
  </si>
  <si>
    <t>Esmirna tamara</t>
  </si>
  <si>
    <t>10/08/1993</t>
  </si>
  <si>
    <t>Guinee bissau</t>
  </si>
  <si>
    <t>1533001694</t>
  </si>
  <si>
    <t>BAZIZEN</t>
  </si>
  <si>
    <t>Walid</t>
  </si>
  <si>
    <t>19/02/1995</t>
  </si>
  <si>
    <t>1533000307</t>
  </si>
  <si>
    <t>BECHAR</t>
  </si>
  <si>
    <t>03/12/1996</t>
  </si>
  <si>
    <t>1533016659</t>
  </si>
  <si>
    <t>BEDJA</t>
  </si>
  <si>
    <t>Anyas</t>
  </si>
  <si>
    <t>02/08/1996</t>
  </si>
  <si>
    <t>1333015523</t>
  </si>
  <si>
    <t>BEDJOU</t>
  </si>
  <si>
    <t>Nora</t>
  </si>
  <si>
    <t>03/03/1994</t>
  </si>
  <si>
    <t>1533013050</t>
  </si>
  <si>
    <t>BEKHAT</t>
  </si>
  <si>
    <t>Sami mustapha</t>
  </si>
  <si>
    <t>20/03/1995</t>
  </si>
  <si>
    <t>Ain Amenas</t>
  </si>
  <si>
    <t>113004855</t>
  </si>
  <si>
    <t>BELAID</t>
  </si>
  <si>
    <t>Abdelhak</t>
  </si>
  <si>
    <t>26/08/1991</t>
  </si>
  <si>
    <t>Azazga</t>
  </si>
  <si>
    <t>1333005210</t>
  </si>
  <si>
    <t>Mokrane</t>
  </si>
  <si>
    <t>05/05/1992</t>
  </si>
  <si>
    <t>Yakourene</t>
  </si>
  <si>
    <t>1333015452</t>
  </si>
  <si>
    <t>BELARBI</t>
  </si>
  <si>
    <t>Louiza</t>
  </si>
  <si>
    <t>23/02/1994</t>
  </si>
  <si>
    <t>1533007458</t>
  </si>
  <si>
    <t>BELAZRI</t>
  </si>
  <si>
    <t>Lamine</t>
  </si>
  <si>
    <t>16/05/1992</t>
  </si>
  <si>
    <t>Semaoune</t>
  </si>
  <si>
    <t>1533002351</t>
  </si>
  <si>
    <t>BELGUIRA</t>
  </si>
  <si>
    <t>Rabiaa</t>
  </si>
  <si>
    <t>22/04/1997</t>
  </si>
  <si>
    <t>1333012478</t>
  </si>
  <si>
    <t>BELHOUL</t>
  </si>
  <si>
    <t>Hanane</t>
  </si>
  <si>
    <t>29/10/1993</t>
  </si>
  <si>
    <t>1533002067</t>
  </si>
  <si>
    <t>BEN YAHIA</t>
  </si>
  <si>
    <t>30/01/1994</t>
  </si>
  <si>
    <t>1533004805</t>
  </si>
  <si>
    <t>BENAISSA</t>
  </si>
  <si>
    <t>09/07/1992</t>
  </si>
  <si>
    <t>1533016842</t>
  </si>
  <si>
    <t>BENAMARA</t>
  </si>
  <si>
    <t>Fairouz</t>
  </si>
  <si>
    <t>14/10/1997</t>
  </si>
  <si>
    <t>1533007807</t>
  </si>
  <si>
    <t>BENCHALAL</t>
  </si>
  <si>
    <t>12/02/1995</t>
  </si>
  <si>
    <t>1533008319</t>
  </si>
  <si>
    <t>BENCHALLAL</t>
  </si>
  <si>
    <t>Samira</t>
  </si>
  <si>
    <t>18/10/1994</t>
  </si>
  <si>
    <t>AMIZOUR</t>
  </si>
  <si>
    <t>1533019915</t>
  </si>
  <si>
    <t>BENCHEIKH</t>
  </si>
  <si>
    <t>Hayat</t>
  </si>
  <si>
    <t>12/03/1994</t>
  </si>
  <si>
    <t>1533000119</t>
  </si>
  <si>
    <t>BENCHIKH</t>
  </si>
  <si>
    <t>Nesrine</t>
  </si>
  <si>
    <t>11/09/1996</t>
  </si>
  <si>
    <t>113007419</t>
  </si>
  <si>
    <t>BENHAMMOUCHE</t>
  </si>
  <si>
    <t>13/07/1990</t>
  </si>
  <si>
    <t>1433015478</t>
  </si>
  <si>
    <t xml:space="preserve">BENKERROU </t>
  </si>
  <si>
    <t>15/09/1994</t>
  </si>
  <si>
    <t>1533007635</t>
  </si>
  <si>
    <t>BENLAKEHAL</t>
  </si>
  <si>
    <t>Salma</t>
  </si>
  <si>
    <t>24/04/1993</t>
  </si>
  <si>
    <t>1533014818</t>
  </si>
  <si>
    <t>BENNACER</t>
  </si>
  <si>
    <t>28/03/1997</t>
  </si>
  <si>
    <t>1533008902</t>
  </si>
  <si>
    <t>BENOUCHENE</t>
  </si>
  <si>
    <t>Ghania</t>
  </si>
  <si>
    <t>25/07/1993</t>
  </si>
  <si>
    <t>Boukhlifa</t>
  </si>
  <si>
    <t>123015707</t>
  </si>
  <si>
    <t>BENSALAHEDDINE</t>
  </si>
  <si>
    <t>Messaad</t>
  </si>
  <si>
    <t>22/05/1991</t>
  </si>
  <si>
    <t>1533021240</t>
  </si>
  <si>
    <t>BERRANI</t>
  </si>
  <si>
    <t>Syphax</t>
  </si>
  <si>
    <t>08/04/1992</t>
  </si>
  <si>
    <t>1333006238</t>
  </si>
  <si>
    <t>BOUAMAR</t>
  </si>
  <si>
    <t>Souad</t>
  </si>
  <si>
    <t>05/10/1990</t>
  </si>
  <si>
    <t>113008621</t>
  </si>
  <si>
    <t>BOUAZZA</t>
  </si>
  <si>
    <t>Siham</t>
  </si>
  <si>
    <t>15/03/1990</t>
  </si>
  <si>
    <t>1533014823</t>
  </si>
  <si>
    <t>BOUDA</t>
  </si>
  <si>
    <t>Adel</t>
  </si>
  <si>
    <t>24/02/1991</t>
  </si>
  <si>
    <t>Beni Maouche</t>
  </si>
  <si>
    <t>113000965</t>
  </si>
  <si>
    <t>BOUDJELAL</t>
  </si>
  <si>
    <t>Sonia</t>
  </si>
  <si>
    <t>07/04/1988</t>
  </si>
  <si>
    <t>11LCA19913CSHS</t>
  </si>
  <si>
    <t>BOUDJEMA</t>
  </si>
  <si>
    <t>Abdelkrim</t>
  </si>
  <si>
    <t>31/01/1992</t>
  </si>
  <si>
    <t>Tizi rached</t>
  </si>
  <si>
    <t>1333001402</t>
  </si>
  <si>
    <t>BOUDRIOUA</t>
  </si>
  <si>
    <t>Sid ali</t>
  </si>
  <si>
    <t>14/06/1993</t>
  </si>
  <si>
    <t>1533016706</t>
  </si>
  <si>
    <t>BOUFENNICHE</t>
  </si>
  <si>
    <t>Salima</t>
  </si>
  <si>
    <t>30/03/1996</t>
  </si>
  <si>
    <t>1333012564</t>
  </si>
  <si>
    <t>BOUGHERIOU</t>
  </si>
  <si>
    <t>Soumia</t>
  </si>
  <si>
    <t>10/05/1992</t>
  </si>
  <si>
    <t>Sidi aissa</t>
  </si>
  <si>
    <t>1333003749</t>
  </si>
  <si>
    <t>BOUHADJI</t>
  </si>
  <si>
    <t>Hadjira</t>
  </si>
  <si>
    <t>07/08/1991</t>
  </si>
  <si>
    <t>1433015790</t>
  </si>
  <si>
    <t>BOUHITEN</t>
  </si>
  <si>
    <t>Soria</t>
  </si>
  <si>
    <t>06/09/1992</t>
  </si>
  <si>
    <t>Bouhitem</t>
  </si>
  <si>
    <t>1333006330</t>
  </si>
  <si>
    <t>BOUICHER</t>
  </si>
  <si>
    <t>Djamila</t>
  </si>
  <si>
    <t>27/02/1994</t>
  </si>
  <si>
    <t>123013358</t>
  </si>
  <si>
    <t>BOUKHELIFA</t>
  </si>
  <si>
    <t>Djohra</t>
  </si>
  <si>
    <t>25/12/1990</t>
  </si>
  <si>
    <t>Ouzellaguen</t>
  </si>
  <si>
    <t>1533009992</t>
  </si>
  <si>
    <t>BOUKHEZAR</t>
  </si>
  <si>
    <t>Nadjat</t>
  </si>
  <si>
    <t>09/01/1995</t>
  </si>
  <si>
    <t>Souk El Tenine</t>
  </si>
  <si>
    <t>123013942</t>
  </si>
  <si>
    <t>BOUKIR</t>
  </si>
  <si>
    <t>02/12/1990</t>
  </si>
  <si>
    <t>1533016772</t>
  </si>
  <si>
    <t>BOUMEZIREN</t>
  </si>
  <si>
    <t>Menoune</t>
  </si>
  <si>
    <t>25/04/1994</t>
  </si>
  <si>
    <t>1433009123</t>
  </si>
  <si>
    <t>BOURKEB</t>
  </si>
  <si>
    <t>1533001732</t>
  </si>
  <si>
    <t>BOURMANI</t>
  </si>
  <si>
    <t>Houas</t>
  </si>
  <si>
    <t>26/05/1995</t>
  </si>
  <si>
    <t>1333016998</t>
  </si>
  <si>
    <t>BOUSSOURA</t>
  </si>
  <si>
    <t>Halim</t>
  </si>
  <si>
    <t>03/09/1989</t>
  </si>
  <si>
    <t>1531021607</t>
  </si>
  <si>
    <t>BOUZELMAT</t>
  </si>
  <si>
    <t>Hichem</t>
  </si>
  <si>
    <t>13/02/1995</t>
  </si>
  <si>
    <t>Azeffoun</t>
  </si>
  <si>
    <t>1333003842</t>
  </si>
  <si>
    <t>BRAHAMI</t>
  </si>
  <si>
    <t>Sabiha</t>
  </si>
  <si>
    <t>11/06/1994</t>
  </si>
  <si>
    <t>1333014504</t>
  </si>
  <si>
    <t>BRAHMI</t>
  </si>
  <si>
    <t>Boukhalfa</t>
  </si>
  <si>
    <t>22/08/1992</t>
  </si>
  <si>
    <t>123017589</t>
  </si>
  <si>
    <t>BRAZANE</t>
  </si>
  <si>
    <t>Nadjib</t>
  </si>
  <si>
    <t>21/06/1987</t>
  </si>
  <si>
    <t>1533013057</t>
  </si>
  <si>
    <t>CHABOUR</t>
  </si>
  <si>
    <t>Salim</t>
  </si>
  <si>
    <t>1533016335</t>
  </si>
  <si>
    <t>CHACHOUA</t>
  </si>
  <si>
    <t>Djaouida</t>
  </si>
  <si>
    <t>26/02/1997</t>
  </si>
  <si>
    <t>1433005022</t>
  </si>
  <si>
    <t>CHEKFAOUI</t>
  </si>
  <si>
    <t>22/01/1990</t>
  </si>
  <si>
    <t>1433006574</t>
  </si>
  <si>
    <t>CHELAGHA</t>
  </si>
  <si>
    <t>Billal</t>
  </si>
  <si>
    <t>23/10/1995</t>
  </si>
  <si>
    <t>1533013051</t>
  </si>
  <si>
    <t>CHELALOU</t>
  </si>
  <si>
    <t>Samia</t>
  </si>
  <si>
    <t>09/06/1994</t>
  </si>
  <si>
    <t>1433013627</t>
  </si>
  <si>
    <t>CHELLAT</t>
  </si>
  <si>
    <t>Mohamed</t>
  </si>
  <si>
    <t>15/09/1993</t>
  </si>
  <si>
    <t>1533010712</t>
  </si>
  <si>
    <t>CHEMACHE</t>
  </si>
  <si>
    <t>Moussa</t>
  </si>
  <si>
    <t>26/01/1997</t>
  </si>
  <si>
    <t>1533014898</t>
  </si>
  <si>
    <t>CHENNA</t>
  </si>
  <si>
    <t>Katia</t>
  </si>
  <si>
    <t>10/08/1995</t>
  </si>
  <si>
    <t>Amalou</t>
  </si>
  <si>
    <t>1533016556</t>
  </si>
  <si>
    <t>CHENNIT</t>
  </si>
  <si>
    <t>Yosra</t>
  </si>
  <si>
    <t>15/07/1997</t>
  </si>
  <si>
    <t>1333009443</t>
  </si>
  <si>
    <t>CHENOUF</t>
  </si>
  <si>
    <t>Islam</t>
  </si>
  <si>
    <t>28/06/1991</t>
  </si>
  <si>
    <t>1533016439</t>
  </si>
  <si>
    <t>CHERDOUH</t>
  </si>
  <si>
    <t>13/04/1996</t>
  </si>
  <si>
    <t>123014046</t>
  </si>
  <si>
    <t>Massinissa</t>
  </si>
  <si>
    <t>17/08/1991</t>
  </si>
  <si>
    <t>1533006003</t>
  </si>
  <si>
    <t>CHERGUI</t>
  </si>
  <si>
    <t>Nadir</t>
  </si>
  <si>
    <t>06/11/1993</t>
  </si>
  <si>
    <t>Setif</t>
  </si>
  <si>
    <t>113000903</t>
  </si>
  <si>
    <t>CHERIFI</t>
  </si>
  <si>
    <t>06/02/1990</t>
  </si>
  <si>
    <t>123005249</t>
  </si>
  <si>
    <t>CHERTOUK</t>
  </si>
  <si>
    <t>Abbes</t>
  </si>
  <si>
    <t>20/06/1988</t>
  </si>
  <si>
    <t>Yakouren</t>
  </si>
  <si>
    <t>1533014209</t>
  </si>
  <si>
    <t>CHIBOUT</t>
  </si>
  <si>
    <t>Zahra</t>
  </si>
  <si>
    <t>17/07/1996</t>
  </si>
  <si>
    <t>11SHS0915</t>
  </si>
  <si>
    <t>CHIKHOUNE</t>
  </si>
  <si>
    <t>05/05/1989</t>
  </si>
  <si>
    <t>1533001761</t>
  </si>
  <si>
    <t>CHILLAOUI</t>
  </si>
  <si>
    <t>Haoua</t>
  </si>
  <si>
    <t>1533001611</t>
  </si>
  <si>
    <t>01/03/1993</t>
  </si>
  <si>
    <t>1333003713</t>
  </si>
  <si>
    <t>CHITOUR</t>
  </si>
  <si>
    <t>Farid</t>
  </si>
  <si>
    <t>07/10/1990</t>
  </si>
  <si>
    <t>138521</t>
  </si>
  <si>
    <t>CISSE</t>
  </si>
  <si>
    <t>Tieba</t>
  </si>
  <si>
    <t>09/08/1991</t>
  </si>
  <si>
    <t>Bamako</t>
  </si>
  <si>
    <t>123001285</t>
  </si>
  <si>
    <t>DAHMANA</t>
  </si>
  <si>
    <t>Dalida</t>
  </si>
  <si>
    <t>03/01/1992</t>
  </si>
  <si>
    <t>1533016795</t>
  </si>
  <si>
    <t>DAOUDI</t>
  </si>
  <si>
    <t>Yasmina</t>
  </si>
  <si>
    <t>16/06/1996</t>
  </si>
  <si>
    <t>1533013357</t>
  </si>
  <si>
    <t>DEBBOU</t>
  </si>
  <si>
    <t>05/08/1994</t>
  </si>
  <si>
    <t>1533008946</t>
  </si>
  <si>
    <t>DJAHNINE</t>
  </si>
  <si>
    <t>Nadira</t>
  </si>
  <si>
    <t>29/11/1995</t>
  </si>
  <si>
    <t>1333016102</t>
  </si>
  <si>
    <t>DJARI</t>
  </si>
  <si>
    <t>02/07/1992</t>
  </si>
  <si>
    <t>M chedallah</t>
  </si>
  <si>
    <t>1333005264</t>
  </si>
  <si>
    <t>DJEMAI</t>
  </si>
  <si>
    <t>Djamel</t>
  </si>
  <si>
    <t>14/01/1991</t>
  </si>
  <si>
    <t>1433012916</t>
  </si>
  <si>
    <t>DJERROUD</t>
  </si>
  <si>
    <t>Mohand amokrane</t>
  </si>
  <si>
    <t>19/05/1993</t>
  </si>
  <si>
    <t>1533000325</t>
  </si>
  <si>
    <t>DJOUAMAA</t>
  </si>
  <si>
    <t>Ouahiba</t>
  </si>
  <si>
    <t>01/01/1994</t>
  </si>
  <si>
    <t>1533006059</t>
  </si>
  <si>
    <t>DJOUDI</t>
  </si>
  <si>
    <t>Saadi</t>
  </si>
  <si>
    <t>21/06/1993</t>
  </si>
  <si>
    <t>Tizi Ouzou</t>
  </si>
  <si>
    <t>1433017293</t>
  </si>
  <si>
    <t>DRIS</t>
  </si>
  <si>
    <t>09/11/1992</t>
  </si>
  <si>
    <t>1533000225</t>
  </si>
  <si>
    <t>ELIAS</t>
  </si>
  <si>
    <t>Zohra</t>
  </si>
  <si>
    <t>06/03/1997</t>
  </si>
  <si>
    <t>Seddouk</t>
  </si>
  <si>
    <t>1533018220</t>
  </si>
  <si>
    <t>FEDALA</t>
  </si>
  <si>
    <t>08/10/1992</t>
  </si>
  <si>
    <t>1533018651</t>
  </si>
  <si>
    <t>FEDALI</t>
  </si>
  <si>
    <t>03/04/1997</t>
  </si>
  <si>
    <t>1333008397</t>
  </si>
  <si>
    <t>FENGAL</t>
  </si>
  <si>
    <t>Drifa</t>
  </si>
  <si>
    <t>27/12/1992</t>
  </si>
  <si>
    <t>Ait smail</t>
  </si>
  <si>
    <t>1333015512</t>
  </si>
  <si>
    <t>FERHAD</t>
  </si>
  <si>
    <t>Fatima</t>
  </si>
  <si>
    <t>31/07/1994</t>
  </si>
  <si>
    <t>1333015505</t>
  </si>
  <si>
    <t>Thinhinane</t>
  </si>
  <si>
    <t>13/10/1994</t>
  </si>
  <si>
    <t>1533008231</t>
  </si>
  <si>
    <t>FERHOUNE</t>
  </si>
  <si>
    <t>Dalil</t>
  </si>
  <si>
    <t>09/07/1995</t>
  </si>
  <si>
    <t>1333013636</t>
  </si>
  <si>
    <t>FERKAL</t>
  </si>
  <si>
    <t>Lynda</t>
  </si>
  <si>
    <t>12/11/1993</t>
  </si>
  <si>
    <t>Ouzellaguene</t>
  </si>
  <si>
    <t>1333000226</t>
  </si>
  <si>
    <t>FETTOUS</t>
  </si>
  <si>
    <t>Rym</t>
  </si>
  <si>
    <t>04/07/1991</t>
  </si>
  <si>
    <t>1533002161</t>
  </si>
  <si>
    <t>FEZOUINE</t>
  </si>
  <si>
    <t>Hamid</t>
  </si>
  <si>
    <t>15/01/1992</t>
  </si>
  <si>
    <t>1533016515</t>
  </si>
  <si>
    <t>FEZZOUA</t>
  </si>
  <si>
    <t>22/09/1990</t>
  </si>
  <si>
    <t>1533020181</t>
  </si>
  <si>
    <t>Tarek</t>
  </si>
  <si>
    <t>27/08/1992</t>
  </si>
  <si>
    <t>1433006033</t>
  </si>
  <si>
    <t>FORTAS</t>
  </si>
  <si>
    <t>Ferhat</t>
  </si>
  <si>
    <t>18/04/1992</t>
  </si>
  <si>
    <t>Adekar</t>
  </si>
  <si>
    <t>1533006035</t>
  </si>
  <si>
    <t>Toufik</t>
  </si>
  <si>
    <t>07/08/1994</t>
  </si>
  <si>
    <t>1533013257</t>
  </si>
  <si>
    <t>GAOUA</t>
  </si>
  <si>
    <t>13/12/1995</t>
  </si>
  <si>
    <t>1433013438</t>
  </si>
  <si>
    <t>GAROUCHE</t>
  </si>
  <si>
    <t>25/04/1991</t>
  </si>
  <si>
    <t>1333005151</t>
  </si>
  <si>
    <t>GHOUAS</t>
  </si>
  <si>
    <t>Zoulikha</t>
  </si>
  <si>
    <t>28/08/1992</t>
  </si>
  <si>
    <t>1533013247</t>
  </si>
  <si>
    <t>GHOUT</t>
  </si>
  <si>
    <t>Djedjiga</t>
  </si>
  <si>
    <t>27/11/1993</t>
  </si>
  <si>
    <t>1533006074</t>
  </si>
  <si>
    <t>GRIMET</t>
  </si>
  <si>
    <t>10/12/1993</t>
  </si>
  <si>
    <t>1533002012</t>
  </si>
  <si>
    <t>GUENAOUI</t>
  </si>
  <si>
    <t>Hayette</t>
  </si>
  <si>
    <t>06/10/1997</t>
  </si>
  <si>
    <t>1533000239</t>
  </si>
  <si>
    <t>GUERROUTE</t>
  </si>
  <si>
    <t>22/05/1997</t>
  </si>
  <si>
    <t>1433005237</t>
  </si>
  <si>
    <t xml:space="preserve">GUITOUNI </t>
  </si>
  <si>
    <t>Kamel</t>
  </si>
  <si>
    <t>13/08/1993</t>
  </si>
  <si>
    <t>1333013614</t>
  </si>
  <si>
    <t>HADDAD</t>
  </si>
  <si>
    <t>Abdellah</t>
  </si>
  <si>
    <t>30/07/1994</t>
  </si>
  <si>
    <t>1333008600</t>
  </si>
  <si>
    <t>23/09/1992</t>
  </si>
  <si>
    <t>Darguina</t>
  </si>
  <si>
    <t>123008329</t>
  </si>
  <si>
    <t>Rami</t>
  </si>
  <si>
    <t>23/01/1991</t>
  </si>
  <si>
    <t>123017200</t>
  </si>
  <si>
    <t>HADID</t>
  </si>
  <si>
    <t>Aissa</t>
  </si>
  <si>
    <t>17/12/1986</t>
  </si>
  <si>
    <t>113005461</t>
  </si>
  <si>
    <t>HADJER</t>
  </si>
  <si>
    <t>Ali</t>
  </si>
  <si>
    <t>12/11/1990</t>
  </si>
  <si>
    <t>Sidi-aich</t>
  </si>
  <si>
    <t>1533002039</t>
  </si>
  <si>
    <t>HAFIANE</t>
  </si>
  <si>
    <t>21/05/1997</t>
  </si>
  <si>
    <t>1533016830</t>
  </si>
  <si>
    <t>HAMAM</t>
  </si>
  <si>
    <t>17/06/1997</t>
  </si>
  <si>
    <t>1333008618</t>
  </si>
  <si>
    <t>HAMAMOUCHE</t>
  </si>
  <si>
    <t>Lemnouar</t>
  </si>
  <si>
    <t>30/03/1994</t>
  </si>
  <si>
    <t>1533010868</t>
  </si>
  <si>
    <t>10/05/1997</t>
  </si>
  <si>
    <t>123015191</t>
  </si>
  <si>
    <t>HAMCHACHE</t>
  </si>
  <si>
    <t>Amazigh</t>
  </si>
  <si>
    <t>04/01/1993</t>
  </si>
  <si>
    <t>1333008656</t>
  </si>
  <si>
    <t>HAMDI</t>
  </si>
  <si>
    <t>Yassine</t>
  </si>
  <si>
    <t>06/05/1991</t>
  </si>
  <si>
    <t>123008358</t>
  </si>
  <si>
    <t>HAMDOUCHE</t>
  </si>
  <si>
    <t>Sassia</t>
  </si>
  <si>
    <t>08/07/1991</t>
  </si>
  <si>
    <t>Derguina</t>
  </si>
  <si>
    <t>1433005047</t>
  </si>
  <si>
    <t>HAMI</t>
  </si>
  <si>
    <t>Kouceila</t>
  </si>
  <si>
    <t>06/07/1993</t>
  </si>
  <si>
    <t>1533021082</t>
  </si>
  <si>
    <t>HAMIDOUCHE</t>
  </si>
  <si>
    <t>Aldja</t>
  </si>
  <si>
    <t>1333014287</t>
  </si>
  <si>
    <t>Dyhia</t>
  </si>
  <si>
    <t>02/06/1992</t>
  </si>
  <si>
    <t>1533007644</t>
  </si>
  <si>
    <t>HAMITOUCHE</t>
  </si>
  <si>
    <t>16/09/1996</t>
  </si>
  <si>
    <t>1533006947</t>
  </si>
  <si>
    <t>HAMMOUCHE</t>
  </si>
  <si>
    <t>25/03/1993</t>
  </si>
  <si>
    <t>1433004240</t>
  </si>
  <si>
    <t>HAMMOUCHI</t>
  </si>
  <si>
    <t>24/10/1994</t>
  </si>
  <si>
    <t>1533001834</t>
  </si>
  <si>
    <t>HAMOUCHE</t>
  </si>
  <si>
    <t>Abderrahim</t>
  </si>
  <si>
    <t>24/04/1997</t>
  </si>
  <si>
    <t>123005192</t>
  </si>
  <si>
    <t>HAMZI</t>
  </si>
  <si>
    <t>Amokrane</t>
  </si>
  <si>
    <t>27/10/1990</t>
  </si>
  <si>
    <t>12LCA035713CSHS</t>
  </si>
  <si>
    <t>HARAOUI</t>
  </si>
  <si>
    <t>M'hamed</t>
  </si>
  <si>
    <t>05/02/1991</t>
  </si>
  <si>
    <t>Taskriout</t>
  </si>
  <si>
    <t>1333013641</t>
  </si>
  <si>
    <t>HARGOUS</t>
  </si>
  <si>
    <t>30/07/1992</t>
  </si>
  <si>
    <t>1433001853</t>
  </si>
  <si>
    <t xml:space="preserve">HARKOUK </t>
  </si>
  <si>
    <t>1333014222</t>
  </si>
  <si>
    <t>HARZOUNE</t>
  </si>
  <si>
    <t>Makhlouf</t>
  </si>
  <si>
    <t>17/10/1992</t>
  </si>
  <si>
    <t>1533000405</t>
  </si>
  <si>
    <t>HASSAINE</t>
  </si>
  <si>
    <t>29/05/1997</t>
  </si>
  <si>
    <t>1533006176</t>
  </si>
  <si>
    <t>HEOUCHAT</t>
  </si>
  <si>
    <t>Manel</t>
  </si>
  <si>
    <t>04/07/1997</t>
  </si>
  <si>
    <t>1333014023</t>
  </si>
  <si>
    <t>HIDRI</t>
  </si>
  <si>
    <t>Abderachid</t>
  </si>
  <si>
    <t>22/02/1992</t>
  </si>
  <si>
    <t>Tamokra</t>
  </si>
  <si>
    <t>1533015656</t>
  </si>
  <si>
    <t>HILEM</t>
  </si>
  <si>
    <t>Azzeddine</t>
  </si>
  <si>
    <t>05/06/1997</t>
  </si>
  <si>
    <t>1533006349</t>
  </si>
  <si>
    <t>HOCINA</t>
  </si>
  <si>
    <t>Yasmine</t>
  </si>
  <si>
    <t>07/12/1995</t>
  </si>
  <si>
    <t>1333000378</t>
  </si>
  <si>
    <t>HOCINI</t>
  </si>
  <si>
    <t>16/12/1990</t>
  </si>
  <si>
    <t>123010822</t>
  </si>
  <si>
    <t>IDIR</t>
  </si>
  <si>
    <t>El-djida</t>
  </si>
  <si>
    <t>12/05/1993</t>
  </si>
  <si>
    <t>1533016563</t>
  </si>
  <si>
    <t>IDIRI</t>
  </si>
  <si>
    <t>Yamina</t>
  </si>
  <si>
    <t>26/08/1994</t>
  </si>
  <si>
    <t>1533018098</t>
  </si>
  <si>
    <t>IGGUI</t>
  </si>
  <si>
    <t>23/07/1993</t>
  </si>
  <si>
    <t>Ighil Ali</t>
  </si>
  <si>
    <t>1533007092</t>
  </si>
  <si>
    <t>IHADDADENE</t>
  </si>
  <si>
    <t>19/05/1994</t>
  </si>
  <si>
    <t>113013083</t>
  </si>
  <si>
    <t>IHAMOUCHENE</t>
  </si>
  <si>
    <t>Hana</t>
  </si>
  <si>
    <t>18/03/1991</t>
  </si>
  <si>
    <t>Berbacha</t>
  </si>
  <si>
    <t>123010861</t>
  </si>
  <si>
    <t>IKHLEF</t>
  </si>
  <si>
    <t>Fairouze</t>
  </si>
  <si>
    <t>10/11/1991</t>
  </si>
  <si>
    <t>Tifra</t>
  </si>
  <si>
    <t>1533013080</t>
  </si>
  <si>
    <t>IMADALI</t>
  </si>
  <si>
    <t>11/06/1993</t>
  </si>
  <si>
    <t>1533001729</t>
  </si>
  <si>
    <t>IMLOUL</t>
  </si>
  <si>
    <t>Anissa</t>
  </si>
  <si>
    <t>04/01/1994</t>
  </si>
  <si>
    <t>1201016</t>
  </si>
  <si>
    <t>INJAI</t>
  </si>
  <si>
    <t>Maimuna</t>
  </si>
  <si>
    <t>16/07/1992</t>
  </si>
  <si>
    <t>Bissau</t>
  </si>
  <si>
    <t>1533020889</t>
  </si>
  <si>
    <t>ITIBROUT</t>
  </si>
  <si>
    <t>Fatah</t>
  </si>
  <si>
    <t>30/01/1989</t>
  </si>
  <si>
    <t>1533006175</t>
  </si>
  <si>
    <t>KACI</t>
  </si>
  <si>
    <t>Mastia</t>
  </si>
  <si>
    <t>12/07/1995</t>
  </si>
  <si>
    <t>1333004519</t>
  </si>
  <si>
    <t>Neziad</t>
  </si>
  <si>
    <t>20/12/1990</t>
  </si>
  <si>
    <t>El kseur</t>
  </si>
  <si>
    <t>1533007581</t>
  </si>
  <si>
    <t>KADRI</t>
  </si>
  <si>
    <t>31/10/1994</t>
  </si>
  <si>
    <t>1533000017</t>
  </si>
  <si>
    <t>KANDI</t>
  </si>
  <si>
    <t>19/10/1994</t>
  </si>
  <si>
    <t>1433006613</t>
  </si>
  <si>
    <t>KAOU</t>
  </si>
  <si>
    <t>08/11/1993</t>
  </si>
  <si>
    <t>1433001993</t>
  </si>
  <si>
    <t>KARA</t>
  </si>
  <si>
    <t>Meriem</t>
  </si>
  <si>
    <t>1433013381</t>
  </si>
  <si>
    <t>KEBBI</t>
  </si>
  <si>
    <t>25/10/1994</t>
  </si>
  <si>
    <t>1533000231</t>
  </si>
  <si>
    <t>KERAOUCHE</t>
  </si>
  <si>
    <t>Samra</t>
  </si>
  <si>
    <t>1533014779</t>
  </si>
  <si>
    <t>KESSOUM</t>
  </si>
  <si>
    <t>23/01/1997</t>
  </si>
  <si>
    <t>1533016447</t>
  </si>
  <si>
    <t>KHALFALLAH</t>
  </si>
  <si>
    <t>Fatma</t>
  </si>
  <si>
    <t>19/08/1993</t>
  </si>
  <si>
    <t>1333003674</t>
  </si>
  <si>
    <t>KHANOUCHE</t>
  </si>
  <si>
    <t>Staouali</t>
  </si>
  <si>
    <t>123000008</t>
  </si>
  <si>
    <t>KHELLADI</t>
  </si>
  <si>
    <t>19/08/1991</t>
  </si>
  <si>
    <t>1533002081</t>
  </si>
  <si>
    <t>KHOUCHANE</t>
  </si>
  <si>
    <t>Massilia</t>
  </si>
  <si>
    <t>23/07/1996</t>
  </si>
  <si>
    <t>1433004020</t>
  </si>
  <si>
    <t>KICHER</t>
  </si>
  <si>
    <t>17/09/1993</t>
  </si>
  <si>
    <t>1533015843</t>
  </si>
  <si>
    <t>KOUBA</t>
  </si>
  <si>
    <t>07/07/1994</t>
  </si>
  <si>
    <t>1533008822</t>
  </si>
  <si>
    <t>KOUSSOURI</t>
  </si>
  <si>
    <t>Amira</t>
  </si>
  <si>
    <t>28/11/1996</t>
  </si>
  <si>
    <t>1533008967</t>
  </si>
  <si>
    <t>Yousra</t>
  </si>
  <si>
    <t>1433016681</t>
  </si>
  <si>
    <t>LADJOUZI</t>
  </si>
  <si>
    <t>Daoud</t>
  </si>
  <si>
    <t>21/03/1992</t>
  </si>
  <si>
    <t>1433013493</t>
  </si>
  <si>
    <t>LAHANCH</t>
  </si>
  <si>
    <t>09/08/1993</t>
  </si>
  <si>
    <t>1533000178</t>
  </si>
  <si>
    <t>LAHLAH</t>
  </si>
  <si>
    <t>16/09/1993</t>
  </si>
  <si>
    <t>1533015645</t>
  </si>
  <si>
    <t>LAICHOUR</t>
  </si>
  <si>
    <t>1533004909</t>
  </si>
  <si>
    <t>LALAOUI</t>
  </si>
  <si>
    <t>11/11/1993</t>
  </si>
  <si>
    <t>1533002005</t>
  </si>
  <si>
    <t>Thiziri</t>
  </si>
  <si>
    <t>13/08/1995</t>
  </si>
  <si>
    <t>1333001697</t>
  </si>
  <si>
    <t>LASSOUANI</t>
  </si>
  <si>
    <t>1433008993</t>
  </si>
  <si>
    <t>LEHOUAZI</t>
  </si>
  <si>
    <t>Karima</t>
  </si>
  <si>
    <t>22/07/1993</t>
  </si>
  <si>
    <t>Melbou</t>
  </si>
  <si>
    <t>1433000251</t>
  </si>
  <si>
    <t>MAADSI</t>
  </si>
  <si>
    <t>Mazigh</t>
  </si>
  <si>
    <t>28/10/1994</t>
  </si>
  <si>
    <t>1433015818</t>
  </si>
  <si>
    <t>MACHI</t>
  </si>
  <si>
    <t>Belkacem</t>
  </si>
  <si>
    <t>20/06/1994</t>
  </si>
  <si>
    <t>1433009818</t>
  </si>
  <si>
    <t>MACHOUCHE</t>
  </si>
  <si>
    <t>Fahd</t>
  </si>
  <si>
    <t>18/11/1993</t>
  </si>
  <si>
    <t>123009001</t>
  </si>
  <si>
    <t>Kafia</t>
  </si>
  <si>
    <t>21/10/1992</t>
  </si>
  <si>
    <t>kherrata</t>
  </si>
  <si>
    <t>1333010905</t>
  </si>
  <si>
    <t>MADI</t>
  </si>
  <si>
    <t>Samir</t>
  </si>
  <si>
    <t>05/03/1994</t>
  </si>
  <si>
    <t>1433001557</t>
  </si>
  <si>
    <t>MAHMOUDI</t>
  </si>
  <si>
    <t>14/12/1992</t>
  </si>
  <si>
    <t>1533005993</t>
  </si>
  <si>
    <t>MAKHLOUFI</t>
  </si>
  <si>
    <t>08/02/1994</t>
  </si>
  <si>
    <t>1533008939</t>
  </si>
  <si>
    <t>MAMERI</t>
  </si>
  <si>
    <t>Mina</t>
  </si>
  <si>
    <t>22/10/1995</t>
  </si>
  <si>
    <t>1533020167</t>
  </si>
  <si>
    <t>1533013211</t>
  </si>
  <si>
    <t>MANSOUR</t>
  </si>
  <si>
    <t>Liza</t>
  </si>
  <si>
    <t>01/09/1996</t>
  </si>
  <si>
    <t>1333015349</t>
  </si>
  <si>
    <t>MANSOURI</t>
  </si>
  <si>
    <t>16/05/1993</t>
  </si>
  <si>
    <t>1533008757</t>
  </si>
  <si>
    <t>08/03/1992</t>
  </si>
  <si>
    <t>1333003673</t>
  </si>
  <si>
    <t>MAZIOUA</t>
  </si>
  <si>
    <t>Ikhlef</t>
  </si>
  <si>
    <t>22/10/1993</t>
  </si>
  <si>
    <t>1333006862</t>
  </si>
  <si>
    <t>MAZOUZ</t>
  </si>
  <si>
    <t>Youcef</t>
  </si>
  <si>
    <t>30/01/1995</t>
  </si>
  <si>
    <t>Taskariout</t>
  </si>
  <si>
    <t>1533013198</t>
  </si>
  <si>
    <t>MAZOUZI</t>
  </si>
  <si>
    <t>Amara</t>
  </si>
  <si>
    <t>16/08/1994</t>
  </si>
  <si>
    <t>1433008897</t>
  </si>
  <si>
    <t>MEBARKI</t>
  </si>
  <si>
    <t>Latifa</t>
  </si>
  <si>
    <t>24/08/1995</t>
  </si>
  <si>
    <t>1333001727</t>
  </si>
  <si>
    <t>Nassim</t>
  </si>
  <si>
    <t>04/10/1991</t>
  </si>
  <si>
    <t>1533016701</t>
  </si>
  <si>
    <t>MECHRI</t>
  </si>
  <si>
    <t>Said</t>
  </si>
  <si>
    <t>15/03/1995</t>
  </si>
  <si>
    <t>1533016409</t>
  </si>
  <si>
    <t>MEDJAHED</t>
  </si>
  <si>
    <t>Chafaa</t>
  </si>
  <si>
    <t>26/03/1996</t>
  </si>
  <si>
    <t>1433009091</t>
  </si>
  <si>
    <t>MEDJGAL</t>
  </si>
  <si>
    <t>Nassreddine</t>
  </si>
  <si>
    <t>18/09/1995</t>
  </si>
  <si>
    <t>1333014276</t>
  </si>
  <si>
    <t>MEHAOUED</t>
  </si>
  <si>
    <t>20/06/1992</t>
  </si>
  <si>
    <t>1433006730</t>
  </si>
  <si>
    <t>MEKBEL</t>
  </si>
  <si>
    <t>Idris</t>
  </si>
  <si>
    <t>20/03/1993</t>
  </si>
  <si>
    <t>123016641</t>
  </si>
  <si>
    <t>MEKHAZNI</t>
  </si>
  <si>
    <t>20/11/1989</t>
  </si>
  <si>
    <t>1533018820</t>
  </si>
  <si>
    <t>MELLAL</t>
  </si>
  <si>
    <t>Sarah</t>
  </si>
  <si>
    <t>04/02/1997</t>
  </si>
  <si>
    <t>1533002286</t>
  </si>
  <si>
    <t>MENACEUR</t>
  </si>
  <si>
    <t>Messilia</t>
  </si>
  <si>
    <t>28/07/1996</t>
  </si>
  <si>
    <t>1333001328</t>
  </si>
  <si>
    <t>MENDIL</t>
  </si>
  <si>
    <t>25/05/1993</t>
  </si>
  <si>
    <t>1533018215</t>
  </si>
  <si>
    <t>MENZOU</t>
  </si>
  <si>
    <t>Sabah</t>
  </si>
  <si>
    <t>30/05/1997</t>
  </si>
  <si>
    <t>1333000338</t>
  </si>
  <si>
    <t>MERADI</t>
  </si>
  <si>
    <t>Lylia</t>
  </si>
  <si>
    <t>1433008964</t>
  </si>
  <si>
    <t>MERAH</t>
  </si>
  <si>
    <t>Rafik</t>
  </si>
  <si>
    <t>17/01/1991</t>
  </si>
  <si>
    <t>1533002294</t>
  </si>
  <si>
    <t>MERDAS</t>
  </si>
  <si>
    <t>Mylane</t>
  </si>
  <si>
    <t>26/05/1996</t>
  </si>
  <si>
    <t>1333009672</t>
  </si>
  <si>
    <t>MESSALI</t>
  </si>
  <si>
    <t>Lidia</t>
  </si>
  <si>
    <t>01/12/1994</t>
  </si>
  <si>
    <t>1433008167</t>
  </si>
  <si>
    <t>MESSAOUDENE</t>
  </si>
  <si>
    <t>Saida</t>
  </si>
  <si>
    <t>19/06/1993</t>
  </si>
  <si>
    <t>1333005289</t>
  </si>
  <si>
    <t>17/01/1993</t>
  </si>
  <si>
    <t>Taourirt ighil</t>
  </si>
  <si>
    <t>1533001535</t>
  </si>
  <si>
    <t>MESSAOUDI</t>
  </si>
  <si>
    <t>Ameur</t>
  </si>
  <si>
    <t>07/07/1992</t>
  </si>
  <si>
    <t>1433019478</t>
  </si>
  <si>
    <t>OUAR</t>
  </si>
  <si>
    <t>04/06/1992</t>
  </si>
  <si>
    <t>123006398</t>
  </si>
  <si>
    <t>Fayssal</t>
  </si>
  <si>
    <t>04/06/1989</t>
  </si>
  <si>
    <t>Kendira</t>
  </si>
  <si>
    <t>1333008833</t>
  </si>
  <si>
    <t>MESSAOUI</t>
  </si>
  <si>
    <t>Houda</t>
  </si>
  <si>
    <t>19/08/1992</t>
  </si>
  <si>
    <t>1533001884</t>
  </si>
  <si>
    <t>MESSIS</t>
  </si>
  <si>
    <t>Licia</t>
  </si>
  <si>
    <t>10/10/1997</t>
  </si>
  <si>
    <t>1533008975</t>
  </si>
  <si>
    <t>MEZADI</t>
  </si>
  <si>
    <t>Saad reda</t>
  </si>
  <si>
    <t>11/11/1992</t>
  </si>
  <si>
    <t>1533002196</t>
  </si>
  <si>
    <t>MOHAMMEDI</t>
  </si>
  <si>
    <t>24/03/1997</t>
  </si>
  <si>
    <t>1533014081</t>
  </si>
  <si>
    <t>MOUDOUB</t>
  </si>
  <si>
    <t>15/04/1993</t>
  </si>
  <si>
    <t>1533016775</t>
  </si>
  <si>
    <t>MOUHOU</t>
  </si>
  <si>
    <t>Melissa</t>
  </si>
  <si>
    <t>10/08/1997</t>
  </si>
  <si>
    <t>123013076</t>
  </si>
  <si>
    <t>MOULKAF</t>
  </si>
  <si>
    <t>Ouiza</t>
  </si>
  <si>
    <t>13/09/1991</t>
  </si>
  <si>
    <t>Beni maouche</t>
  </si>
  <si>
    <t>1333008803</t>
  </si>
  <si>
    <t>MOUSSAOUI</t>
  </si>
  <si>
    <t>Lidya</t>
  </si>
  <si>
    <t>26/03/1991</t>
  </si>
  <si>
    <t>123005222</t>
  </si>
  <si>
    <t>MOUSSI</t>
  </si>
  <si>
    <t>Zahia</t>
  </si>
  <si>
    <t>31/01/1990</t>
  </si>
  <si>
    <t>121890</t>
  </si>
  <si>
    <t>MUCOA</t>
  </si>
  <si>
    <t>Hortencio</t>
  </si>
  <si>
    <t>09/09/1991</t>
  </si>
  <si>
    <t>Angoche</t>
  </si>
  <si>
    <t>121045</t>
  </si>
  <si>
    <t>NANQUE</t>
  </si>
  <si>
    <t>Samuel</t>
  </si>
  <si>
    <t>06/09/1989</t>
  </si>
  <si>
    <t>1533020601</t>
  </si>
  <si>
    <t>NECER</t>
  </si>
  <si>
    <t>Malika</t>
  </si>
  <si>
    <t>27/02/1985</t>
  </si>
  <si>
    <t>121918</t>
  </si>
  <si>
    <t>NHENHEZE</t>
  </si>
  <si>
    <t>Stélio manuel</t>
  </si>
  <si>
    <t>20/10/1995</t>
  </si>
  <si>
    <t>Maputo</t>
  </si>
  <si>
    <t>1533005972</t>
  </si>
  <si>
    <t>NOUISSI</t>
  </si>
  <si>
    <t>Ghanou</t>
  </si>
  <si>
    <t>03/10/1993</t>
  </si>
  <si>
    <t>1533002274</t>
  </si>
  <si>
    <t>OUAGLAL</t>
  </si>
  <si>
    <t>29/08/1996</t>
  </si>
  <si>
    <t>1333006211</t>
  </si>
  <si>
    <t>OUATMANI</t>
  </si>
  <si>
    <t>22/05/1993</t>
  </si>
  <si>
    <t>1333006290</t>
  </si>
  <si>
    <t>Nawal</t>
  </si>
  <si>
    <t>13/05/1992</t>
  </si>
  <si>
    <t>1533014239</t>
  </si>
  <si>
    <t>OUBRAHAM</t>
  </si>
  <si>
    <t>24/07/1994</t>
  </si>
  <si>
    <t>1433005025</t>
  </si>
  <si>
    <t>OUDIA</t>
  </si>
  <si>
    <t>13/02/1994</t>
  </si>
  <si>
    <t>1333003490</t>
  </si>
  <si>
    <t>OUDJEDOUB</t>
  </si>
  <si>
    <t>Arezki</t>
  </si>
  <si>
    <t>11/04/1994</t>
  </si>
  <si>
    <t>1533015982</t>
  </si>
  <si>
    <t>OUEHNIA</t>
  </si>
  <si>
    <t>Fatiha</t>
  </si>
  <si>
    <t>1333013960</t>
  </si>
  <si>
    <t>OUGALOU</t>
  </si>
  <si>
    <t>Habib</t>
  </si>
  <si>
    <t>10/03/1990</t>
  </si>
  <si>
    <t>1333004524</t>
  </si>
  <si>
    <t>OUKACI</t>
  </si>
  <si>
    <t>Yacine</t>
  </si>
  <si>
    <t>27/04/1991</t>
  </si>
  <si>
    <t>1533001973</t>
  </si>
  <si>
    <t>OURKHOU</t>
  </si>
  <si>
    <t>03/01/1995</t>
  </si>
  <si>
    <t>1433006046</t>
  </si>
  <si>
    <t>REBANI</t>
  </si>
  <si>
    <t>18/11/1992</t>
  </si>
  <si>
    <t>1433017296</t>
  </si>
  <si>
    <t>REDJDAL</t>
  </si>
  <si>
    <t>Djida</t>
  </si>
  <si>
    <t>20/05/1994</t>
  </si>
  <si>
    <t>1533013033</t>
  </si>
  <si>
    <t>RILI</t>
  </si>
  <si>
    <t>16/06/1995</t>
  </si>
  <si>
    <t>123001913</t>
  </si>
  <si>
    <t>SAADA</t>
  </si>
  <si>
    <t>14/11/1993</t>
  </si>
  <si>
    <t>1533000221</t>
  </si>
  <si>
    <t>SADAOUI</t>
  </si>
  <si>
    <t>Roumaissa</t>
  </si>
  <si>
    <t>08/12/1996</t>
  </si>
  <si>
    <t>1333003815</t>
  </si>
  <si>
    <t>SADI</t>
  </si>
  <si>
    <t>Saad eddine</t>
  </si>
  <si>
    <t>16/12/1993</t>
  </si>
  <si>
    <t>1433015579</t>
  </si>
  <si>
    <t>19/01/1995</t>
  </si>
  <si>
    <t>1333003642</t>
  </si>
  <si>
    <t>24/09/1994</t>
  </si>
  <si>
    <t>1533006138</t>
  </si>
  <si>
    <t>SADOU</t>
  </si>
  <si>
    <t>1333011949</t>
  </si>
  <si>
    <t>Khelaf</t>
  </si>
  <si>
    <t>12/04/1992</t>
  </si>
  <si>
    <t>1533006979</t>
  </si>
  <si>
    <t>SAID</t>
  </si>
  <si>
    <t>10/06/1992</t>
  </si>
  <si>
    <t>1533015930</t>
  </si>
  <si>
    <t>SAIDI</t>
  </si>
  <si>
    <t>Tounes</t>
  </si>
  <si>
    <t>06/04/1996</t>
  </si>
  <si>
    <t>1533001618</t>
  </si>
  <si>
    <t>SAIDJ</t>
  </si>
  <si>
    <t>Liticia</t>
  </si>
  <si>
    <t>10/04/1995</t>
  </si>
  <si>
    <t>1533021392</t>
  </si>
  <si>
    <t>SAIDENE</t>
  </si>
  <si>
    <t>04/07/1986</t>
  </si>
  <si>
    <t>123011730</t>
  </si>
  <si>
    <t>SEDDAOUI</t>
  </si>
  <si>
    <t>05/11/1993</t>
  </si>
  <si>
    <t>1533014604</t>
  </si>
  <si>
    <t>SEKHRIOU</t>
  </si>
  <si>
    <t>Zakia</t>
  </si>
  <si>
    <t>11/06/1996</t>
  </si>
  <si>
    <t>1333008469</t>
  </si>
  <si>
    <t>SELLAM</t>
  </si>
  <si>
    <t>Nadia</t>
  </si>
  <si>
    <t>29/08/1993</t>
  </si>
  <si>
    <t>1533004733</t>
  </si>
  <si>
    <t>SELLAMI</t>
  </si>
  <si>
    <t>Lamri</t>
  </si>
  <si>
    <t>1533020916</t>
  </si>
  <si>
    <t>SERKHANE</t>
  </si>
  <si>
    <t>1533014806</t>
  </si>
  <si>
    <t>SERRADJ</t>
  </si>
  <si>
    <t>17/08/1997</t>
  </si>
  <si>
    <t>1333013977</t>
  </si>
  <si>
    <t>SIDI ALI</t>
  </si>
  <si>
    <t>Riad</t>
  </si>
  <si>
    <t>03/12/1991</t>
  </si>
  <si>
    <t>1533013130</t>
  </si>
  <si>
    <t>SMAINI</t>
  </si>
  <si>
    <t>14/09/1996</t>
  </si>
  <si>
    <t>Msila</t>
  </si>
  <si>
    <t>123015551</t>
  </si>
  <si>
    <t>SOLTANI</t>
  </si>
  <si>
    <t>Hamza</t>
  </si>
  <si>
    <t>13/08/1992</t>
  </si>
  <si>
    <t>123013414</t>
  </si>
  <si>
    <t>TABET</t>
  </si>
  <si>
    <t>12/09/1990</t>
  </si>
  <si>
    <t>1433000234</t>
  </si>
  <si>
    <t>TABIA</t>
  </si>
  <si>
    <t>Azeddine</t>
  </si>
  <si>
    <t>18/09/1993</t>
  </si>
  <si>
    <t>113006258</t>
  </si>
  <si>
    <t>TAGHBOULIT</t>
  </si>
  <si>
    <t>18/05/1988</t>
  </si>
  <si>
    <t>1533021067</t>
  </si>
  <si>
    <t>TAIB</t>
  </si>
  <si>
    <t xml:space="preserve"> taous</t>
  </si>
  <si>
    <t>05/05/1990</t>
  </si>
  <si>
    <t>1533021157</t>
  </si>
  <si>
    <t>TAKERABET</t>
  </si>
  <si>
    <t>Mohand ouamar</t>
  </si>
  <si>
    <t>05/10/1991</t>
  </si>
  <si>
    <t>1533016428</t>
  </si>
  <si>
    <t>TAKFA</t>
  </si>
  <si>
    <t>15/01/1997</t>
  </si>
  <si>
    <t>1433002009</t>
  </si>
  <si>
    <t>TARARIST</t>
  </si>
  <si>
    <t>12/07/1994</t>
  </si>
  <si>
    <t>1433000139</t>
  </si>
  <si>
    <t>TAZAMOUCHT</t>
  </si>
  <si>
    <t>18/03/1993</t>
  </si>
  <si>
    <t>1333001253</t>
  </si>
  <si>
    <t>Nacera</t>
  </si>
  <si>
    <t>09/10/1993</t>
  </si>
  <si>
    <t>113006385</t>
  </si>
  <si>
    <t>TEKERRABET</t>
  </si>
  <si>
    <t>23/03/1991</t>
  </si>
  <si>
    <t>1533001596</t>
  </si>
  <si>
    <t>TIGRITINE</t>
  </si>
  <si>
    <t>13/11/1996</t>
  </si>
  <si>
    <t>1533014642</t>
  </si>
  <si>
    <t>TIGUERT</t>
  </si>
  <si>
    <t>Faouzi</t>
  </si>
  <si>
    <t>02/04/1990</t>
  </si>
  <si>
    <t>1533013469</t>
  </si>
  <si>
    <t>TIOUI</t>
  </si>
  <si>
    <t>Fahima</t>
  </si>
  <si>
    <t>11/01/1996</t>
  </si>
  <si>
    <t>113000769</t>
  </si>
  <si>
    <t>TITEM</t>
  </si>
  <si>
    <t>Bilal</t>
  </si>
  <si>
    <t>05/06/1992</t>
  </si>
  <si>
    <t>1433014393</t>
  </si>
  <si>
    <t>TOUAHRI</t>
  </si>
  <si>
    <t>01/12/1991</t>
  </si>
  <si>
    <t>1333004362</t>
  </si>
  <si>
    <t>TOUATI</t>
  </si>
  <si>
    <t>27/10/1993</t>
  </si>
  <si>
    <t>Beni messous</t>
  </si>
  <si>
    <t>123011000</t>
  </si>
  <si>
    <t>05/09/1993</t>
  </si>
  <si>
    <t>1201018</t>
  </si>
  <si>
    <t>VAZ</t>
  </si>
  <si>
    <t>Silvina</t>
  </si>
  <si>
    <t>03/08/1988</t>
  </si>
  <si>
    <t>Canchungo</t>
  </si>
  <si>
    <t>123001453</t>
  </si>
  <si>
    <t>YAHIAOUI</t>
  </si>
  <si>
    <t>Fawzi</t>
  </si>
  <si>
    <t>30/03/1992</t>
  </si>
  <si>
    <t>1433004197</t>
  </si>
  <si>
    <t xml:space="preserve">YAHIAOUI </t>
  </si>
  <si>
    <t>Oualid</t>
  </si>
  <si>
    <t>10/11/1992</t>
  </si>
  <si>
    <t>1533014197</t>
  </si>
  <si>
    <t>YAHOUNI</t>
  </si>
  <si>
    <t>Boudjemaa</t>
  </si>
  <si>
    <t>08/02/1997</t>
  </si>
  <si>
    <t>1533007680</t>
  </si>
  <si>
    <t>YAKOUBEN</t>
  </si>
  <si>
    <t>Tafath</t>
  </si>
  <si>
    <t>30/11/1998</t>
  </si>
  <si>
    <t>1433014619</t>
  </si>
  <si>
    <t>YALAOUI</t>
  </si>
  <si>
    <t>Mhand</t>
  </si>
  <si>
    <t>15/07/1993</t>
  </si>
  <si>
    <t>1433006132</t>
  </si>
  <si>
    <t>YOUCEF</t>
  </si>
  <si>
    <t>Boussaad</t>
  </si>
  <si>
    <t>30/09/1993</t>
  </si>
  <si>
    <t>1333005157</t>
  </si>
  <si>
    <t>1533004854</t>
  </si>
  <si>
    <t>YOUSFI</t>
  </si>
  <si>
    <t>30/03/1995</t>
  </si>
  <si>
    <t>1433005324</t>
  </si>
  <si>
    <t>ZAOUANE</t>
  </si>
  <si>
    <t>1533016462</t>
  </si>
  <si>
    <t>ZEBBOUDJ</t>
  </si>
  <si>
    <t>31/03/1995</t>
  </si>
  <si>
    <t>1533002190</t>
  </si>
  <si>
    <t>ZEGHNOUN</t>
  </si>
  <si>
    <t>04/10/1994</t>
  </si>
  <si>
    <t>1433002083</t>
  </si>
  <si>
    <t>ZERROUK</t>
  </si>
  <si>
    <t>Souhila</t>
  </si>
  <si>
    <t>27/04/1992</t>
  </si>
  <si>
    <t>1533007691</t>
  </si>
  <si>
    <t>ZIANI</t>
  </si>
  <si>
    <t>03/11/1997</t>
  </si>
  <si>
    <t>1533000233</t>
  </si>
  <si>
    <t>14/11/1996</t>
  </si>
  <si>
    <t>1533014260</t>
  </si>
  <si>
    <t>ZIDANI</t>
  </si>
  <si>
    <t>14/11/1994</t>
  </si>
  <si>
    <t>1433001802</t>
  </si>
  <si>
    <t>ZIDAT</t>
  </si>
  <si>
    <t>Nadjet</t>
  </si>
  <si>
    <t>02/10/1995</t>
  </si>
  <si>
    <t>1533000364</t>
  </si>
  <si>
    <t>ZOUAOUA</t>
  </si>
  <si>
    <r>
      <rPr>
        <b/>
        <i/>
        <sz val="16"/>
        <rFont val="Times New Roman"/>
        <family val="1"/>
      </rPr>
      <t xml:space="preserve">      </t>
    </r>
    <r>
      <rPr>
        <b/>
        <i/>
        <u/>
        <sz val="16"/>
        <rFont val="Times New Roman"/>
        <family val="1"/>
      </rPr>
      <t xml:space="preserve"> PV de Délibération du 1 er Semestre</t>
    </r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</si>
</sst>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theme="1"/>
      <name val="Calibri"/>
      <family val="2"/>
      <scheme val="minor"/>
    </font>
    <font>
      <i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/>
      <sz val="16"/>
      <name val="Times New Roman"/>
      <family val="1"/>
    </font>
    <font>
      <b/>
      <sz val="16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color rgb="FF080000"/>
      <name val="Times New Roman"/>
      <family val="1"/>
    </font>
    <font>
      <sz val="12"/>
      <color rgb="FF00B0F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Fill="1"/>
    <xf numFmtId="0" fontId="11" fillId="0" borderId="0" xfId="0" applyFont="1"/>
    <xf numFmtId="0" fontId="12" fillId="0" borderId="0" xfId="0" applyFont="1"/>
    <xf numFmtId="0" fontId="9" fillId="2" borderId="0" xfId="0" applyFont="1" applyFill="1"/>
    <xf numFmtId="0" fontId="13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center"/>
    </xf>
    <xf numFmtId="1" fontId="14" fillId="4" borderId="4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4" fillId="2" borderId="4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6" fillId="0" borderId="4" xfId="0" applyFont="1" applyBorder="1" applyAlignment="1"/>
    <xf numFmtId="0" fontId="6" fillId="0" borderId="4" xfId="0" applyFont="1" applyBorder="1"/>
    <xf numFmtId="1" fontId="20" fillId="0" borderId="4" xfId="0" applyNumberFormat="1" applyFont="1" applyBorder="1" applyAlignment="1">
      <alignment horizontal="center"/>
    </xf>
    <xf numFmtId="0" fontId="16" fillId="4" borderId="4" xfId="0" applyFont="1" applyFill="1" applyBorder="1" applyAlignment="1">
      <alignment horizontal="center" vertical="center" textRotation="90"/>
    </xf>
    <xf numFmtId="2" fontId="16" fillId="0" borderId="4" xfId="0" applyNumberFormat="1" applyFont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21" fillId="0" borderId="1" xfId="0" applyFont="1" applyBorder="1" applyAlignment="1">
      <alignment horizontal="center" vertical="center"/>
    </xf>
    <xf numFmtId="49" fontId="22" fillId="0" borderId="4" xfId="1" applyNumberFormat="1" applyFont="1" applyBorder="1" applyAlignment="1"/>
    <xf numFmtId="49" fontId="22" fillId="0" borderId="4" xfId="2" applyNumberFormat="1" applyFont="1" applyBorder="1" applyAlignment="1"/>
    <xf numFmtId="2" fontId="15" fillId="4" borderId="4" xfId="0" applyNumberFormat="1" applyFont="1" applyFill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center" vertical="center"/>
    </xf>
    <xf numFmtId="2" fontId="21" fillId="4" borderId="4" xfId="0" applyNumberFormat="1" applyFont="1" applyFill="1" applyBorder="1"/>
    <xf numFmtId="0" fontId="21" fillId="0" borderId="0" xfId="0" applyFont="1"/>
    <xf numFmtId="2" fontId="19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2" fillId="2" borderId="4" xfId="1" applyNumberFormat="1" applyFont="1" applyFill="1" applyBorder="1" applyAlignment="1"/>
    <xf numFmtId="0" fontId="23" fillId="2" borderId="4" xfId="0" applyNumberFormat="1" applyFont="1" applyFill="1" applyBorder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8"/>
  <sheetViews>
    <sheetView tabSelected="1" view="pageBreakPreview" topLeftCell="A22" zoomScaleSheetLayoutView="100" workbookViewId="0">
      <selection activeCell="G4" sqref="G4"/>
    </sheetView>
  </sheetViews>
  <sheetFormatPr baseColWidth="10" defaultColWidth="11.5703125" defaultRowHeight="12.75"/>
  <cols>
    <col min="1" max="1" width="5.140625" style="7" customWidth="1"/>
    <col min="2" max="2" width="14.28515625" style="7" customWidth="1"/>
    <col min="3" max="3" width="16.7109375" style="7" customWidth="1"/>
    <col min="4" max="4" width="17" style="7" customWidth="1"/>
    <col min="5" max="5" width="12.28515625" style="7" hidden="1" customWidth="1"/>
    <col min="6" max="6" width="15.28515625" style="7" hidden="1" customWidth="1"/>
    <col min="7" max="15" width="6.7109375" style="7" customWidth="1"/>
    <col min="16" max="16" width="6.7109375" style="49" customWidth="1"/>
    <col min="17" max="21" width="6.7109375" style="7" customWidth="1"/>
    <col min="22" max="22" width="0.140625" style="7" customWidth="1"/>
    <col min="23" max="16384" width="11.5703125" style="7"/>
  </cols>
  <sheetData>
    <row r="1" spans="1:23" ht="20.2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4"/>
      <c r="M1" s="4"/>
      <c r="N1" s="4"/>
      <c r="O1" s="5"/>
      <c r="P1" s="6"/>
      <c r="Q1" s="4"/>
      <c r="R1" s="4"/>
      <c r="S1" s="4"/>
      <c r="T1" s="4"/>
      <c r="V1" s="4" t="s">
        <v>1</v>
      </c>
    </row>
    <row r="2" spans="1:23" ht="20.25">
      <c r="A2" s="1" t="s">
        <v>2</v>
      </c>
      <c r="B2" s="1"/>
      <c r="C2" s="1"/>
      <c r="D2" s="2"/>
      <c r="E2" s="2"/>
      <c r="F2" s="2"/>
      <c r="G2" s="3"/>
      <c r="H2" s="3"/>
      <c r="I2" s="3"/>
      <c r="J2" s="3"/>
      <c r="K2" s="3"/>
      <c r="L2" s="4"/>
      <c r="M2" s="4"/>
      <c r="N2" s="4"/>
      <c r="O2" s="5"/>
      <c r="P2" s="6"/>
      <c r="Q2" s="4"/>
      <c r="R2" s="4"/>
      <c r="S2" s="4"/>
      <c r="T2" s="4"/>
      <c r="U2" s="4"/>
    </row>
    <row r="3" spans="1:23" ht="20.25">
      <c r="A3" s="1" t="s">
        <v>3</v>
      </c>
      <c r="B3" s="1"/>
      <c r="C3" s="1"/>
      <c r="D3" s="2"/>
      <c r="E3" s="2"/>
      <c r="F3" s="2"/>
      <c r="G3" s="3"/>
      <c r="H3" s="3"/>
      <c r="I3" s="3"/>
      <c r="J3" s="3"/>
      <c r="K3" s="3"/>
      <c r="L3" s="4"/>
      <c r="M3" s="4"/>
      <c r="N3" s="4"/>
      <c r="O3" s="5"/>
      <c r="P3" s="6"/>
      <c r="Q3" s="4"/>
      <c r="R3" s="4"/>
      <c r="S3" s="4"/>
      <c r="T3" s="4"/>
      <c r="U3" s="4"/>
    </row>
    <row r="4" spans="1:23" ht="20.25">
      <c r="A4" s="1"/>
      <c r="B4" s="1"/>
      <c r="C4" s="1"/>
      <c r="D4" s="2"/>
      <c r="E4" s="2"/>
      <c r="F4" s="2"/>
      <c r="G4" s="10"/>
      <c r="H4" s="11" t="s">
        <v>1290</v>
      </c>
      <c r="I4" s="12"/>
      <c r="J4" s="12"/>
      <c r="K4" s="12"/>
      <c r="L4" s="12"/>
      <c r="M4" s="12"/>
      <c r="N4" s="3"/>
      <c r="O4" s="3"/>
      <c r="P4" s="7"/>
    </row>
    <row r="5" spans="1:23" ht="20.25">
      <c r="A5" s="3"/>
      <c r="B5" s="3"/>
      <c r="C5" s="3"/>
      <c r="D5" s="3"/>
      <c r="E5" s="3"/>
      <c r="F5" s="3"/>
      <c r="G5" s="13"/>
      <c r="H5" s="11" t="s">
        <v>5</v>
      </c>
      <c r="I5" s="15"/>
      <c r="J5" s="15"/>
      <c r="K5" s="15"/>
      <c r="L5" s="15"/>
      <c r="M5" s="15"/>
      <c r="N5" s="15"/>
      <c r="O5" s="15"/>
      <c r="P5" s="15"/>
    </row>
    <row r="6" spans="1:23" ht="20.25">
      <c r="A6" s="3"/>
      <c r="B6" s="3"/>
      <c r="C6" s="3"/>
      <c r="D6" s="3"/>
      <c r="E6" s="3"/>
      <c r="F6" s="3"/>
      <c r="G6" s="16"/>
      <c r="H6" s="17"/>
      <c r="I6" s="12"/>
      <c r="J6" s="12"/>
      <c r="K6" s="12"/>
      <c r="L6" s="12"/>
      <c r="M6" s="3"/>
      <c r="N6" s="3"/>
      <c r="O6" s="3"/>
      <c r="P6" s="10"/>
      <c r="Q6" s="14"/>
      <c r="R6" s="3"/>
      <c r="S6" s="8" t="s">
        <v>4</v>
      </c>
      <c r="T6" s="9"/>
      <c r="U6" s="9"/>
    </row>
    <row r="7" spans="1:23" ht="20.25">
      <c r="A7" s="3"/>
      <c r="B7" s="3"/>
      <c r="C7" s="3"/>
      <c r="D7" s="3"/>
      <c r="F7" s="3"/>
      <c r="G7" s="12"/>
      <c r="H7" s="13"/>
      <c r="I7" s="13"/>
      <c r="J7" s="13"/>
      <c r="K7" s="3"/>
      <c r="L7" s="4"/>
      <c r="M7" s="13"/>
      <c r="N7" s="4"/>
      <c r="O7" s="5"/>
      <c r="P7" s="6"/>
      <c r="Q7" s="13"/>
      <c r="R7" s="4"/>
      <c r="S7" s="12"/>
      <c r="T7" s="13"/>
      <c r="U7" s="3"/>
    </row>
    <row r="8" spans="1:23" ht="20.25">
      <c r="A8" s="50" t="s">
        <v>6</v>
      </c>
      <c r="B8" s="51"/>
      <c r="C8" s="51"/>
      <c r="D8" s="52"/>
      <c r="E8" s="3"/>
      <c r="F8" s="3"/>
      <c r="G8" s="18">
        <v>20</v>
      </c>
      <c r="L8" s="18">
        <v>5</v>
      </c>
      <c r="O8" s="19">
        <v>4</v>
      </c>
      <c r="P8" s="20"/>
      <c r="Q8" s="53" t="s">
        <v>7</v>
      </c>
      <c r="R8" s="54"/>
      <c r="S8" s="18">
        <v>1</v>
      </c>
      <c r="U8" s="21">
        <v>30</v>
      </c>
    </row>
    <row r="9" spans="1:23" ht="15.75">
      <c r="A9" s="55" t="s">
        <v>8</v>
      </c>
      <c r="B9" s="56"/>
      <c r="C9" s="56"/>
      <c r="D9" s="57"/>
      <c r="E9" s="23"/>
      <c r="F9" s="23"/>
      <c r="G9" s="22">
        <v>9</v>
      </c>
      <c r="H9" s="23">
        <v>2</v>
      </c>
      <c r="I9" s="23">
        <v>3</v>
      </c>
      <c r="J9" s="23">
        <v>2</v>
      </c>
      <c r="K9" s="23">
        <v>2</v>
      </c>
      <c r="L9" s="22">
        <v>4</v>
      </c>
      <c r="M9" s="23">
        <v>3</v>
      </c>
      <c r="N9" s="23">
        <v>1</v>
      </c>
      <c r="O9" s="22">
        <v>2</v>
      </c>
      <c r="P9" s="24">
        <v>1</v>
      </c>
      <c r="Q9" s="23">
        <v>1</v>
      </c>
      <c r="R9" s="23">
        <v>1</v>
      </c>
      <c r="S9" s="25">
        <v>1</v>
      </c>
      <c r="T9" s="26">
        <v>1</v>
      </c>
      <c r="U9" s="21">
        <v>16</v>
      </c>
    </row>
    <row r="10" spans="1:23" ht="50.25">
      <c r="A10" s="27" t="s">
        <v>9</v>
      </c>
      <c r="B10" s="28" t="s">
        <v>10</v>
      </c>
      <c r="C10" s="27" t="s">
        <v>11</v>
      </c>
      <c r="D10" s="29" t="s">
        <v>12</v>
      </c>
      <c r="E10" s="29" t="s">
        <v>13</v>
      </c>
      <c r="F10" s="29" t="s">
        <v>14</v>
      </c>
      <c r="G10" s="30" t="s">
        <v>15</v>
      </c>
      <c r="H10" s="31" t="s">
        <v>16</v>
      </c>
      <c r="I10" s="31" t="s">
        <v>17</v>
      </c>
      <c r="J10" s="31" t="s">
        <v>18</v>
      </c>
      <c r="K10" s="31" t="s">
        <v>19</v>
      </c>
      <c r="L10" s="30" t="s">
        <v>20</v>
      </c>
      <c r="M10" s="31" t="s">
        <v>21</v>
      </c>
      <c r="N10" s="31" t="s">
        <v>22</v>
      </c>
      <c r="O10" s="30" t="s">
        <v>23</v>
      </c>
      <c r="P10" s="31" t="s">
        <v>24</v>
      </c>
      <c r="Q10" s="31" t="s">
        <v>25</v>
      </c>
      <c r="R10" s="31" t="s">
        <v>26</v>
      </c>
      <c r="S10" s="30" t="s">
        <v>27</v>
      </c>
      <c r="T10" s="31" t="s">
        <v>28</v>
      </c>
      <c r="U10" s="32" t="s">
        <v>29</v>
      </c>
    </row>
    <row r="11" spans="1:23" s="41" customFormat="1" ht="15.75">
      <c r="A11" s="33">
        <v>1</v>
      </c>
      <c r="B11" s="34" t="s">
        <v>30</v>
      </c>
      <c r="C11" s="34" t="s">
        <v>31</v>
      </c>
      <c r="D11" s="34" t="s">
        <v>32</v>
      </c>
      <c r="E11" s="35" t="s">
        <v>33</v>
      </c>
      <c r="F11" s="35" t="s">
        <v>34</v>
      </c>
      <c r="G11" s="36">
        <f t="shared" ref="G11:G80" si="0">((H11*2)+(I11*3)+(J11*2)+(K11*2))/9</f>
        <v>10.055555555555555</v>
      </c>
      <c r="H11" s="37">
        <v>5</v>
      </c>
      <c r="I11" s="37">
        <v>11</v>
      </c>
      <c r="J11" s="37">
        <v>12.5</v>
      </c>
      <c r="K11" s="37">
        <v>11.25</v>
      </c>
      <c r="L11" s="36">
        <f t="shared" ref="L11:L80" si="1">((M11*3)+(N11*1))/4</f>
        <v>9.9375</v>
      </c>
      <c r="M11" s="38">
        <v>9.25</v>
      </c>
      <c r="N11" s="37">
        <v>12</v>
      </c>
      <c r="O11" s="36">
        <f t="shared" ref="O11:O80" si="2">(P11+Q11+R11)/2</f>
        <v>4.5</v>
      </c>
      <c r="P11" s="39"/>
      <c r="Q11" s="38"/>
      <c r="R11" s="38">
        <v>9</v>
      </c>
      <c r="S11" s="36">
        <f t="shared" ref="S11:S80" si="3">T11</f>
        <v>12</v>
      </c>
      <c r="T11" s="37">
        <v>12</v>
      </c>
      <c r="U11" s="40">
        <f t="shared" ref="U11:U80" si="4">((G11*9)+(L11*4)+(O11*2)+(S11*1))/16</f>
        <v>9.453125</v>
      </c>
    </row>
    <row r="12" spans="1:23" s="41" customFormat="1" ht="15.75">
      <c r="A12" s="33">
        <v>2</v>
      </c>
      <c r="B12" s="34" t="s">
        <v>35</v>
      </c>
      <c r="C12" s="34" t="s">
        <v>36</v>
      </c>
      <c r="D12" s="34" t="s">
        <v>37</v>
      </c>
      <c r="E12" s="34" t="s">
        <v>38</v>
      </c>
      <c r="F12" s="34" t="s">
        <v>39</v>
      </c>
      <c r="G12" s="36">
        <f t="shared" si="0"/>
        <v>8.6388888888888893</v>
      </c>
      <c r="H12" s="42">
        <v>7</v>
      </c>
      <c r="I12" s="43">
        <v>7.75</v>
      </c>
      <c r="J12" s="43">
        <v>11.5</v>
      </c>
      <c r="K12" s="44">
        <v>8.75</v>
      </c>
      <c r="L12" s="36">
        <f t="shared" si="1"/>
        <v>7.75</v>
      </c>
      <c r="M12" s="43">
        <v>8</v>
      </c>
      <c r="N12" s="43">
        <v>7</v>
      </c>
      <c r="O12" s="36">
        <f t="shared" si="2"/>
        <v>6</v>
      </c>
      <c r="P12" s="45">
        <v>0</v>
      </c>
      <c r="Q12" s="43"/>
      <c r="R12" s="43">
        <v>12</v>
      </c>
      <c r="S12" s="36">
        <f t="shared" si="3"/>
        <v>10.5</v>
      </c>
      <c r="T12" s="43">
        <v>10.5</v>
      </c>
      <c r="U12" s="40">
        <f t="shared" si="4"/>
        <v>8.203125</v>
      </c>
      <c r="V12" s="7"/>
      <c r="W12" s="7"/>
    </row>
    <row r="13" spans="1:23" s="41" customFormat="1" ht="15.75">
      <c r="A13" s="33">
        <v>3</v>
      </c>
      <c r="B13" s="34" t="s">
        <v>40</v>
      </c>
      <c r="C13" s="34" t="s">
        <v>36</v>
      </c>
      <c r="D13" s="34" t="s">
        <v>41</v>
      </c>
      <c r="E13" s="34" t="s">
        <v>42</v>
      </c>
      <c r="F13" s="34" t="s">
        <v>43</v>
      </c>
      <c r="G13" s="36">
        <f t="shared" si="0"/>
        <v>10.611111111111111</v>
      </c>
      <c r="H13" s="43">
        <v>9</v>
      </c>
      <c r="I13" s="43">
        <v>10.5</v>
      </c>
      <c r="J13" s="43">
        <v>13</v>
      </c>
      <c r="K13" s="44">
        <v>10</v>
      </c>
      <c r="L13" s="36">
        <f t="shared" si="1"/>
        <v>8</v>
      </c>
      <c r="M13" s="43">
        <v>8</v>
      </c>
      <c r="N13" s="43">
        <v>8</v>
      </c>
      <c r="O13" s="36">
        <f t="shared" si="2"/>
        <v>6</v>
      </c>
      <c r="P13" s="45"/>
      <c r="Q13" s="43"/>
      <c r="R13" s="43">
        <v>12</v>
      </c>
      <c r="S13" s="36">
        <f t="shared" si="3"/>
        <v>11</v>
      </c>
      <c r="T13" s="43">
        <v>11</v>
      </c>
      <c r="U13" s="40">
        <f t="shared" si="4"/>
        <v>9.40625</v>
      </c>
      <c r="V13" s="7"/>
      <c r="W13" s="7"/>
    </row>
    <row r="14" spans="1:23" s="41" customFormat="1" ht="15.75">
      <c r="A14" s="33">
        <v>4</v>
      </c>
      <c r="B14" s="34" t="s">
        <v>44</v>
      </c>
      <c r="C14" s="34" t="s">
        <v>36</v>
      </c>
      <c r="D14" s="34" t="s">
        <v>45</v>
      </c>
      <c r="E14" s="34" t="s">
        <v>46</v>
      </c>
      <c r="F14" s="34" t="s">
        <v>47</v>
      </c>
      <c r="G14" s="36">
        <f t="shared" si="0"/>
        <v>11.805555555555555</v>
      </c>
      <c r="H14" s="43">
        <v>11.5</v>
      </c>
      <c r="I14" s="43">
        <v>12.75</v>
      </c>
      <c r="J14" s="43">
        <v>13.25</v>
      </c>
      <c r="K14" s="44">
        <v>9.25</v>
      </c>
      <c r="L14" s="36">
        <f t="shared" si="1"/>
        <v>10.375</v>
      </c>
      <c r="M14" s="43">
        <v>10.5</v>
      </c>
      <c r="N14" s="43">
        <v>10</v>
      </c>
      <c r="O14" s="36">
        <f t="shared" si="2"/>
        <v>11</v>
      </c>
      <c r="P14" s="45">
        <v>10</v>
      </c>
      <c r="Q14" s="43"/>
      <c r="R14" s="43">
        <v>12</v>
      </c>
      <c r="S14" s="36">
        <f t="shared" si="3"/>
        <v>12.5</v>
      </c>
      <c r="T14" s="43">
        <v>12.5</v>
      </c>
      <c r="U14" s="40">
        <f t="shared" si="4"/>
        <v>11.390625</v>
      </c>
      <c r="V14" s="7"/>
      <c r="W14" s="7"/>
    </row>
    <row r="15" spans="1:23" s="41" customFormat="1" ht="15.75">
      <c r="A15" s="33">
        <v>5</v>
      </c>
      <c r="B15" s="34" t="s">
        <v>48</v>
      </c>
      <c r="C15" s="34" t="s">
        <v>49</v>
      </c>
      <c r="D15" s="34" t="s">
        <v>50</v>
      </c>
      <c r="E15" s="34" t="s">
        <v>51</v>
      </c>
      <c r="F15" s="34" t="s">
        <v>52</v>
      </c>
      <c r="G15" s="36">
        <f t="shared" si="0"/>
        <v>10.194444444444445</v>
      </c>
      <c r="H15" s="43">
        <v>8.75</v>
      </c>
      <c r="I15" s="43">
        <v>10.75</v>
      </c>
      <c r="J15" s="43">
        <v>10.25</v>
      </c>
      <c r="K15" s="44">
        <v>10.75</v>
      </c>
      <c r="L15" s="36">
        <f t="shared" si="1"/>
        <v>7.1875</v>
      </c>
      <c r="M15" s="43">
        <v>7.25</v>
      </c>
      <c r="N15" s="43">
        <v>7</v>
      </c>
      <c r="O15" s="36">
        <f t="shared" si="2"/>
        <v>5.5</v>
      </c>
      <c r="P15" s="45">
        <v>1</v>
      </c>
      <c r="Q15" s="43"/>
      <c r="R15" s="43">
        <v>10</v>
      </c>
      <c r="S15" s="36">
        <f t="shared" si="3"/>
        <v>11</v>
      </c>
      <c r="T15" s="43">
        <v>11</v>
      </c>
      <c r="U15" s="40">
        <f t="shared" si="4"/>
        <v>8.90625</v>
      </c>
      <c r="V15" s="7"/>
      <c r="W15" s="7"/>
    </row>
    <row r="16" spans="1:23" s="41" customFormat="1" ht="15.75">
      <c r="A16" s="33">
        <v>6</v>
      </c>
      <c r="B16" s="34" t="s">
        <v>53</v>
      </c>
      <c r="C16" s="34" t="s">
        <v>54</v>
      </c>
      <c r="D16" s="34" t="s">
        <v>55</v>
      </c>
      <c r="E16" s="34" t="s">
        <v>56</v>
      </c>
      <c r="F16" s="34" t="s">
        <v>47</v>
      </c>
      <c r="G16" s="36">
        <f t="shared" si="0"/>
        <v>12.555555555555555</v>
      </c>
      <c r="H16" s="43">
        <v>10.75</v>
      </c>
      <c r="I16" s="43">
        <v>12</v>
      </c>
      <c r="J16" s="43">
        <v>15.25</v>
      </c>
      <c r="K16" s="44">
        <v>12.5</v>
      </c>
      <c r="L16" s="36">
        <f t="shared" si="1"/>
        <v>10.5625</v>
      </c>
      <c r="M16" s="43">
        <v>10.75</v>
      </c>
      <c r="N16" s="43">
        <v>10</v>
      </c>
      <c r="O16" s="36">
        <f t="shared" si="2"/>
        <v>10</v>
      </c>
      <c r="P16" s="45">
        <v>9</v>
      </c>
      <c r="Q16" s="43"/>
      <c r="R16" s="43">
        <v>11</v>
      </c>
      <c r="S16" s="36">
        <f t="shared" si="3"/>
        <v>11.5</v>
      </c>
      <c r="T16" s="43">
        <v>11.5</v>
      </c>
      <c r="U16" s="40">
        <f t="shared" si="4"/>
        <v>11.671875</v>
      </c>
      <c r="V16" s="7"/>
      <c r="W16" s="7"/>
    </row>
    <row r="17" spans="1:23" s="41" customFormat="1" ht="15.75">
      <c r="A17" s="33">
        <v>7</v>
      </c>
      <c r="B17" s="34" t="s">
        <v>57</v>
      </c>
      <c r="C17" s="34" t="s">
        <v>58</v>
      </c>
      <c r="D17" s="34" t="s">
        <v>59</v>
      </c>
      <c r="E17" s="34" t="s">
        <v>60</v>
      </c>
      <c r="F17" s="34" t="s">
        <v>52</v>
      </c>
      <c r="G17" s="36">
        <f t="shared" si="0"/>
        <v>9.3333333333333339</v>
      </c>
      <c r="H17" s="43">
        <v>8.5</v>
      </c>
      <c r="I17" s="43">
        <v>10</v>
      </c>
      <c r="J17" s="43">
        <v>8.5</v>
      </c>
      <c r="K17" s="44">
        <v>10</v>
      </c>
      <c r="L17" s="36">
        <f t="shared" si="1"/>
        <v>8.6875</v>
      </c>
      <c r="M17" s="43">
        <v>9.25</v>
      </c>
      <c r="N17" s="43">
        <v>7</v>
      </c>
      <c r="O17" s="36">
        <f t="shared" si="2"/>
        <v>8.5</v>
      </c>
      <c r="P17" s="45">
        <v>7</v>
      </c>
      <c r="Q17" s="43"/>
      <c r="R17" s="43">
        <v>10</v>
      </c>
      <c r="S17" s="36">
        <f t="shared" si="3"/>
        <v>10</v>
      </c>
      <c r="T17" s="43">
        <v>10</v>
      </c>
      <c r="U17" s="40">
        <f t="shared" si="4"/>
        <v>9.109375</v>
      </c>
      <c r="V17" s="7"/>
      <c r="W17" s="7"/>
    </row>
    <row r="18" spans="1:23" s="41" customFormat="1" ht="15.75">
      <c r="A18" s="33">
        <v>8</v>
      </c>
      <c r="B18" s="34" t="s">
        <v>61</v>
      </c>
      <c r="C18" s="34" t="s">
        <v>62</v>
      </c>
      <c r="D18" s="34" t="s">
        <v>63</v>
      </c>
      <c r="E18" s="34" t="s">
        <v>64</v>
      </c>
      <c r="F18" s="34" t="s">
        <v>52</v>
      </c>
      <c r="G18" s="36">
        <f t="shared" si="0"/>
        <v>10.361111111111111</v>
      </c>
      <c r="H18" s="43">
        <v>8.25</v>
      </c>
      <c r="I18" s="43">
        <v>11.25</v>
      </c>
      <c r="J18" s="43">
        <v>10.25</v>
      </c>
      <c r="K18" s="44">
        <v>11.25</v>
      </c>
      <c r="L18" s="36">
        <f t="shared" si="1"/>
        <v>5.3125</v>
      </c>
      <c r="M18" s="43">
        <v>4.75</v>
      </c>
      <c r="N18" s="43">
        <v>7</v>
      </c>
      <c r="O18" s="36">
        <f t="shared" si="2"/>
        <v>6.5</v>
      </c>
      <c r="P18" s="45">
        <v>4</v>
      </c>
      <c r="Q18" s="43"/>
      <c r="R18" s="43">
        <v>9</v>
      </c>
      <c r="S18" s="36">
        <f t="shared" si="3"/>
        <v>10.5</v>
      </c>
      <c r="T18" s="43">
        <v>10.5</v>
      </c>
      <c r="U18" s="40">
        <f t="shared" si="4"/>
        <v>8.625</v>
      </c>
      <c r="V18" s="7"/>
      <c r="W18" s="7"/>
    </row>
    <row r="19" spans="1:23" s="41" customFormat="1" ht="15.75">
      <c r="A19" s="33">
        <v>9</v>
      </c>
      <c r="B19" s="34" t="s">
        <v>65</v>
      </c>
      <c r="C19" s="34" t="s">
        <v>66</v>
      </c>
      <c r="D19" s="34" t="s">
        <v>67</v>
      </c>
      <c r="E19" s="34" t="s">
        <v>68</v>
      </c>
      <c r="F19" s="34" t="s">
        <v>47</v>
      </c>
      <c r="G19" s="36">
        <f t="shared" si="0"/>
        <v>9.3611111111111107</v>
      </c>
      <c r="H19" s="43">
        <v>8.75</v>
      </c>
      <c r="I19" s="43">
        <v>8.25</v>
      </c>
      <c r="J19" s="43">
        <v>12.25</v>
      </c>
      <c r="K19" s="44">
        <v>8.75</v>
      </c>
      <c r="L19" s="36">
        <f t="shared" si="1"/>
        <v>8.4375</v>
      </c>
      <c r="M19" s="43">
        <v>9.25</v>
      </c>
      <c r="N19" s="43">
        <v>6</v>
      </c>
      <c r="O19" s="36">
        <f t="shared" si="2"/>
        <v>8.5</v>
      </c>
      <c r="P19" s="45">
        <v>3</v>
      </c>
      <c r="Q19" s="43"/>
      <c r="R19" s="43">
        <v>14</v>
      </c>
      <c r="S19" s="36">
        <f t="shared" si="3"/>
        <v>10</v>
      </c>
      <c r="T19" s="43">
        <v>10</v>
      </c>
      <c r="U19" s="40">
        <f t="shared" si="4"/>
        <v>9.0625</v>
      </c>
      <c r="V19" s="7"/>
      <c r="W19" s="7"/>
    </row>
    <row r="20" spans="1:23" s="41" customFormat="1" ht="15.75">
      <c r="A20" s="33">
        <v>10</v>
      </c>
      <c r="B20" s="34" t="s">
        <v>69</v>
      </c>
      <c r="C20" s="34" t="s">
        <v>70</v>
      </c>
      <c r="D20" s="34" t="s">
        <v>71</v>
      </c>
      <c r="E20" s="34" t="s">
        <v>72</v>
      </c>
      <c r="F20" s="34" t="s">
        <v>73</v>
      </c>
      <c r="G20" s="36">
        <f t="shared" si="0"/>
        <v>8.3055555555555554</v>
      </c>
      <c r="H20" s="43">
        <v>6.25</v>
      </c>
      <c r="I20" s="43">
        <v>8.75</v>
      </c>
      <c r="J20" s="43">
        <v>9.5</v>
      </c>
      <c r="K20" s="44">
        <v>8.5</v>
      </c>
      <c r="L20" s="36">
        <f t="shared" si="1"/>
        <v>8.5</v>
      </c>
      <c r="M20" s="43">
        <v>8</v>
      </c>
      <c r="N20" s="43">
        <v>10</v>
      </c>
      <c r="O20" s="36">
        <f t="shared" si="2"/>
        <v>5</v>
      </c>
      <c r="P20" s="45">
        <v>2</v>
      </c>
      <c r="Q20" s="43"/>
      <c r="R20" s="43">
        <v>8</v>
      </c>
      <c r="S20" s="36">
        <f t="shared" si="3"/>
        <v>8</v>
      </c>
      <c r="T20" s="43">
        <v>8</v>
      </c>
      <c r="U20" s="40">
        <f t="shared" si="4"/>
        <v>7.921875</v>
      </c>
      <c r="V20" s="7"/>
      <c r="W20" s="7"/>
    </row>
    <row r="21" spans="1:23" s="41" customFormat="1" ht="15.75">
      <c r="A21" s="33">
        <v>11</v>
      </c>
      <c r="B21" s="34" t="s">
        <v>74</v>
      </c>
      <c r="C21" s="34" t="s">
        <v>75</v>
      </c>
      <c r="D21" s="34" t="s">
        <v>76</v>
      </c>
      <c r="E21" s="35" t="s">
        <v>77</v>
      </c>
      <c r="F21" s="35" t="s">
        <v>47</v>
      </c>
      <c r="G21" s="36">
        <f t="shared" si="0"/>
        <v>12.166666666666666</v>
      </c>
      <c r="H21" s="44">
        <v>10.75</v>
      </c>
      <c r="I21" s="37">
        <v>13</v>
      </c>
      <c r="J21" s="44">
        <v>11.75</v>
      </c>
      <c r="K21" s="44">
        <v>12.75</v>
      </c>
      <c r="L21" s="36">
        <f t="shared" si="1"/>
        <v>11.6875</v>
      </c>
      <c r="M21" s="37">
        <v>10.25</v>
      </c>
      <c r="N21" s="37">
        <v>16</v>
      </c>
      <c r="O21" s="36">
        <f t="shared" si="2"/>
        <v>5.5</v>
      </c>
      <c r="P21" s="45">
        <v>1</v>
      </c>
      <c r="Q21" s="44"/>
      <c r="R21" s="37">
        <v>10</v>
      </c>
      <c r="S21" s="36">
        <f t="shared" si="3"/>
        <v>15</v>
      </c>
      <c r="T21" s="37">
        <v>15</v>
      </c>
      <c r="U21" s="40">
        <f t="shared" si="4"/>
        <v>11.390625</v>
      </c>
    </row>
    <row r="22" spans="1:23" s="41" customFormat="1" ht="15.75">
      <c r="A22" s="33">
        <v>12</v>
      </c>
      <c r="B22" s="34" t="s">
        <v>78</v>
      </c>
      <c r="C22" s="46" t="s">
        <v>75</v>
      </c>
      <c r="D22" s="46" t="s">
        <v>79</v>
      </c>
      <c r="E22" s="35" t="s">
        <v>80</v>
      </c>
      <c r="F22" s="35" t="s">
        <v>81</v>
      </c>
      <c r="G22" s="36">
        <f t="shared" si="0"/>
        <v>10.055555555555555</v>
      </c>
      <c r="H22" s="44">
        <v>10.5</v>
      </c>
      <c r="I22" s="44">
        <v>8.5</v>
      </c>
      <c r="J22" s="44">
        <v>11</v>
      </c>
      <c r="K22" s="44">
        <v>11</v>
      </c>
      <c r="L22" s="36">
        <f t="shared" si="1"/>
        <v>10.75</v>
      </c>
      <c r="M22" s="37">
        <v>11</v>
      </c>
      <c r="N22" s="37">
        <v>10</v>
      </c>
      <c r="O22" s="36">
        <f t="shared" si="2"/>
        <v>10</v>
      </c>
      <c r="P22" s="47">
        <v>8</v>
      </c>
      <c r="Q22" s="44"/>
      <c r="R22" s="37">
        <v>12</v>
      </c>
      <c r="S22" s="36">
        <f t="shared" si="3"/>
        <v>12.5</v>
      </c>
      <c r="T22" s="37">
        <v>12.5</v>
      </c>
      <c r="U22" s="40">
        <f t="shared" si="4"/>
        <v>10.375</v>
      </c>
    </row>
    <row r="23" spans="1:23" s="41" customFormat="1" ht="15.75">
      <c r="A23" s="33">
        <v>13</v>
      </c>
      <c r="B23" s="34" t="s">
        <v>82</v>
      </c>
      <c r="C23" s="46" t="s">
        <v>83</v>
      </c>
      <c r="D23" s="46" t="s">
        <v>84</v>
      </c>
      <c r="E23" s="35" t="s">
        <v>85</v>
      </c>
      <c r="F23" s="35" t="s">
        <v>86</v>
      </c>
      <c r="G23" s="36">
        <f t="shared" si="0"/>
        <v>9.3888888888888893</v>
      </c>
      <c r="H23" s="37">
        <v>8.5</v>
      </c>
      <c r="I23" s="37">
        <v>10.5</v>
      </c>
      <c r="J23" s="37">
        <v>11.5</v>
      </c>
      <c r="K23" s="37">
        <v>6.5</v>
      </c>
      <c r="L23" s="36">
        <f t="shared" si="1"/>
        <v>11.875</v>
      </c>
      <c r="M23" s="37">
        <v>10.5</v>
      </c>
      <c r="N23" s="37">
        <v>16</v>
      </c>
      <c r="O23" s="36">
        <f t="shared" si="2"/>
        <v>8</v>
      </c>
      <c r="P23" s="47">
        <v>3</v>
      </c>
      <c r="Q23" s="44"/>
      <c r="R23" s="37">
        <v>13</v>
      </c>
      <c r="S23" s="36">
        <f t="shared" si="3"/>
        <v>12.5</v>
      </c>
      <c r="T23" s="37">
        <v>12.5</v>
      </c>
      <c r="U23" s="40">
        <f t="shared" si="4"/>
        <v>10.03125</v>
      </c>
    </row>
    <row r="24" spans="1:23" s="41" customFormat="1" ht="15.75">
      <c r="A24" s="33">
        <v>14</v>
      </c>
      <c r="B24" s="34" t="s">
        <v>87</v>
      </c>
      <c r="C24" s="34" t="s">
        <v>88</v>
      </c>
      <c r="D24" s="34" t="s">
        <v>89</v>
      </c>
      <c r="E24" s="35" t="s">
        <v>90</v>
      </c>
      <c r="F24" s="35" t="s">
        <v>91</v>
      </c>
      <c r="G24" s="36">
        <f t="shared" si="0"/>
        <v>10.111111111111111</v>
      </c>
      <c r="H24" s="44">
        <v>10.25</v>
      </c>
      <c r="I24" s="44">
        <v>10.5</v>
      </c>
      <c r="J24" s="44">
        <v>8</v>
      </c>
      <c r="K24" s="37">
        <v>11.5</v>
      </c>
      <c r="L24" s="36">
        <f t="shared" si="1"/>
        <v>10.6875</v>
      </c>
      <c r="M24" s="37">
        <v>9.25</v>
      </c>
      <c r="N24" s="37">
        <v>15</v>
      </c>
      <c r="O24" s="36">
        <f t="shared" si="2"/>
        <v>6.5</v>
      </c>
      <c r="P24" s="45">
        <v>2</v>
      </c>
      <c r="Q24" s="44"/>
      <c r="R24" s="37">
        <v>11</v>
      </c>
      <c r="S24" s="36">
        <f t="shared" si="3"/>
        <v>10</v>
      </c>
      <c r="T24" s="37">
        <v>10</v>
      </c>
      <c r="U24" s="40">
        <f t="shared" si="4"/>
        <v>9.796875</v>
      </c>
    </row>
    <row r="25" spans="1:23" s="41" customFormat="1" ht="15.75">
      <c r="A25" s="33">
        <v>15</v>
      </c>
      <c r="B25" s="34" t="s">
        <v>92</v>
      </c>
      <c r="C25" s="34" t="s">
        <v>93</v>
      </c>
      <c r="D25" s="34" t="s">
        <v>94</v>
      </c>
      <c r="E25" s="34" t="s">
        <v>95</v>
      </c>
      <c r="F25" s="34" t="s">
        <v>91</v>
      </c>
      <c r="G25" s="36">
        <f t="shared" si="0"/>
        <v>10.111111111111111</v>
      </c>
      <c r="H25" s="43">
        <v>8.25</v>
      </c>
      <c r="I25" s="43">
        <v>10.5</v>
      </c>
      <c r="J25" s="43">
        <v>10.5</v>
      </c>
      <c r="K25" s="44">
        <v>11</v>
      </c>
      <c r="L25" s="36">
        <f t="shared" si="1"/>
        <v>9.5625</v>
      </c>
      <c r="M25" s="43">
        <v>11.25</v>
      </c>
      <c r="N25" s="43">
        <v>4.5</v>
      </c>
      <c r="O25" s="36">
        <f t="shared" si="2"/>
        <v>6</v>
      </c>
      <c r="P25" s="45">
        <v>1</v>
      </c>
      <c r="Q25" s="43"/>
      <c r="R25" s="43">
        <v>11</v>
      </c>
      <c r="S25" s="36">
        <f t="shared" si="3"/>
        <v>11</v>
      </c>
      <c r="T25" s="43">
        <v>11</v>
      </c>
      <c r="U25" s="40">
        <f t="shared" si="4"/>
        <v>9.515625</v>
      </c>
      <c r="V25" s="7"/>
      <c r="W25" s="7"/>
    </row>
    <row r="26" spans="1:23" s="41" customFormat="1" ht="15.75">
      <c r="A26" s="33">
        <v>16</v>
      </c>
      <c r="B26" s="34" t="s">
        <v>96</v>
      </c>
      <c r="C26" s="34" t="s">
        <v>97</v>
      </c>
      <c r="D26" s="34" t="s">
        <v>98</v>
      </c>
      <c r="E26" s="34" t="s">
        <v>99</v>
      </c>
      <c r="F26" s="34" t="s">
        <v>91</v>
      </c>
      <c r="G26" s="36">
        <f t="shared" si="0"/>
        <v>11.138888888888889</v>
      </c>
      <c r="H26" s="43">
        <v>9.25</v>
      </c>
      <c r="I26" s="43">
        <v>12.75</v>
      </c>
      <c r="J26" s="43">
        <v>10.25</v>
      </c>
      <c r="K26" s="44">
        <v>11.5</v>
      </c>
      <c r="L26" s="36">
        <f t="shared" si="1"/>
        <v>9.0625</v>
      </c>
      <c r="M26" s="43">
        <v>8.75</v>
      </c>
      <c r="N26" s="43">
        <v>10</v>
      </c>
      <c r="O26" s="36">
        <f t="shared" si="2"/>
        <v>9</v>
      </c>
      <c r="P26" s="45">
        <v>8</v>
      </c>
      <c r="Q26" s="43"/>
      <c r="R26" s="43">
        <v>10</v>
      </c>
      <c r="S26" s="36">
        <f t="shared" si="3"/>
        <v>9</v>
      </c>
      <c r="T26" s="43">
        <v>9</v>
      </c>
      <c r="U26" s="40">
        <f t="shared" si="4"/>
        <v>10.21875</v>
      </c>
      <c r="V26" s="7"/>
      <c r="W26" s="7"/>
    </row>
    <row r="27" spans="1:23" s="41" customFormat="1" ht="15.75">
      <c r="A27" s="33">
        <v>17</v>
      </c>
      <c r="B27" s="34" t="s">
        <v>100</v>
      </c>
      <c r="C27" s="34" t="s">
        <v>101</v>
      </c>
      <c r="D27" s="34" t="s">
        <v>102</v>
      </c>
      <c r="E27" s="34" t="s">
        <v>103</v>
      </c>
      <c r="F27" s="34" t="s">
        <v>91</v>
      </c>
      <c r="G27" s="36">
        <f t="shared" si="0"/>
        <v>10.777777777777779</v>
      </c>
      <c r="H27" s="43">
        <v>7.75</v>
      </c>
      <c r="I27" s="43">
        <v>12</v>
      </c>
      <c r="J27" s="43">
        <v>12.25</v>
      </c>
      <c r="K27" s="44">
        <v>10.5</v>
      </c>
      <c r="L27" s="36">
        <f t="shared" si="1"/>
        <v>9.4375</v>
      </c>
      <c r="M27" s="43">
        <v>9.25</v>
      </c>
      <c r="N27" s="43">
        <v>10</v>
      </c>
      <c r="O27" s="36">
        <f t="shared" si="2"/>
        <v>8.5</v>
      </c>
      <c r="P27" s="45">
        <v>6</v>
      </c>
      <c r="Q27" s="43"/>
      <c r="R27" s="43">
        <v>11</v>
      </c>
      <c r="S27" s="36">
        <f t="shared" si="3"/>
        <v>12</v>
      </c>
      <c r="T27" s="43">
        <v>12</v>
      </c>
      <c r="U27" s="40">
        <f t="shared" si="4"/>
        <v>10.234375</v>
      </c>
      <c r="V27" s="7"/>
      <c r="W27" s="7"/>
    </row>
    <row r="28" spans="1:23" s="41" customFormat="1" ht="15.75">
      <c r="A28" s="33">
        <v>18</v>
      </c>
      <c r="B28" s="34" t="s">
        <v>104</v>
      </c>
      <c r="C28" s="34" t="s">
        <v>105</v>
      </c>
      <c r="D28" s="34" t="s">
        <v>106</v>
      </c>
      <c r="E28" s="34" t="s">
        <v>107</v>
      </c>
      <c r="F28" s="34" t="s">
        <v>47</v>
      </c>
      <c r="G28" s="36">
        <f t="shared" si="0"/>
        <v>13.194444444444445</v>
      </c>
      <c r="H28" s="43">
        <v>12.75</v>
      </c>
      <c r="I28" s="43">
        <v>12.75</v>
      </c>
      <c r="J28" s="43">
        <v>15.5</v>
      </c>
      <c r="K28" s="44">
        <v>12</v>
      </c>
      <c r="L28" s="36">
        <f t="shared" si="1"/>
        <v>13.5</v>
      </c>
      <c r="M28" s="43">
        <v>13</v>
      </c>
      <c r="N28" s="43">
        <v>15</v>
      </c>
      <c r="O28" s="36">
        <f t="shared" si="2"/>
        <v>10</v>
      </c>
      <c r="P28" s="45">
        <v>9</v>
      </c>
      <c r="Q28" s="43"/>
      <c r="R28" s="43">
        <v>11</v>
      </c>
      <c r="S28" s="36">
        <f t="shared" si="3"/>
        <v>13</v>
      </c>
      <c r="T28" s="43">
        <v>13</v>
      </c>
      <c r="U28" s="40">
        <f t="shared" si="4"/>
        <v>12.859375</v>
      </c>
      <c r="V28" s="7"/>
      <c r="W28" s="7"/>
    </row>
    <row r="29" spans="1:23" s="41" customFormat="1" ht="15.75">
      <c r="A29" s="33">
        <v>19</v>
      </c>
      <c r="B29" s="34" t="s">
        <v>108</v>
      </c>
      <c r="C29" s="34" t="s">
        <v>109</v>
      </c>
      <c r="D29" s="34" t="s">
        <v>110</v>
      </c>
      <c r="E29" s="34" t="s">
        <v>111</v>
      </c>
      <c r="F29" s="34" t="s">
        <v>52</v>
      </c>
      <c r="G29" s="36">
        <f t="shared" si="0"/>
        <v>11.166666666666666</v>
      </c>
      <c r="H29" s="43">
        <v>9.5</v>
      </c>
      <c r="I29" s="43">
        <v>12.5</v>
      </c>
      <c r="J29" s="43">
        <v>11.25</v>
      </c>
      <c r="K29" s="44">
        <v>10.75</v>
      </c>
      <c r="L29" s="36">
        <f t="shared" si="1"/>
        <v>9.375</v>
      </c>
      <c r="M29" s="43">
        <v>10.5</v>
      </c>
      <c r="N29" s="43">
        <v>6</v>
      </c>
      <c r="O29" s="36">
        <f t="shared" si="2"/>
        <v>6.5</v>
      </c>
      <c r="P29" s="45">
        <v>5</v>
      </c>
      <c r="Q29" s="43"/>
      <c r="R29" s="43">
        <v>8</v>
      </c>
      <c r="S29" s="36">
        <f t="shared" si="3"/>
        <v>11</v>
      </c>
      <c r="T29" s="43">
        <v>11</v>
      </c>
      <c r="U29" s="40">
        <f t="shared" si="4"/>
        <v>10.125</v>
      </c>
      <c r="V29" s="7"/>
      <c r="W29" s="7"/>
    </row>
    <row r="30" spans="1:23" s="41" customFormat="1" ht="15.75">
      <c r="A30" s="33">
        <v>20</v>
      </c>
      <c r="B30" s="34" t="s">
        <v>112</v>
      </c>
      <c r="C30" s="34" t="s">
        <v>113</v>
      </c>
      <c r="D30" s="34" t="s">
        <v>114</v>
      </c>
      <c r="E30" s="34" t="s">
        <v>115</v>
      </c>
      <c r="F30" s="34" t="s">
        <v>91</v>
      </c>
      <c r="G30" s="36">
        <f t="shared" si="0"/>
        <v>6.9444444444444446</v>
      </c>
      <c r="H30" s="43">
        <v>3.75</v>
      </c>
      <c r="I30" s="43">
        <v>4.5</v>
      </c>
      <c r="J30" s="43">
        <v>11.25</v>
      </c>
      <c r="K30" s="44">
        <v>9.5</v>
      </c>
      <c r="L30" s="36">
        <f t="shared" si="1"/>
        <v>8.1875</v>
      </c>
      <c r="M30" s="43">
        <v>8.25</v>
      </c>
      <c r="N30" s="43">
        <v>8</v>
      </c>
      <c r="O30" s="36">
        <f t="shared" si="2"/>
        <v>6</v>
      </c>
      <c r="P30" s="45">
        <v>2</v>
      </c>
      <c r="Q30" s="43"/>
      <c r="R30" s="43">
        <v>10</v>
      </c>
      <c r="S30" s="36">
        <f t="shared" si="3"/>
        <v>12</v>
      </c>
      <c r="T30" s="43">
        <v>12</v>
      </c>
      <c r="U30" s="40">
        <f t="shared" si="4"/>
        <v>7.453125</v>
      </c>
      <c r="V30" s="7"/>
      <c r="W30" s="7"/>
    </row>
    <row r="31" spans="1:23" s="41" customFormat="1" ht="15.75">
      <c r="A31" s="33">
        <v>21</v>
      </c>
      <c r="B31" s="34" t="s">
        <v>116</v>
      </c>
      <c r="C31" s="34" t="s">
        <v>117</v>
      </c>
      <c r="D31" s="34" t="s">
        <v>118</v>
      </c>
      <c r="E31" s="35" t="s">
        <v>119</v>
      </c>
      <c r="F31" s="35" t="s">
        <v>120</v>
      </c>
      <c r="G31" s="36">
        <f t="shared" si="0"/>
        <v>10.638888888888889</v>
      </c>
      <c r="H31" s="44">
        <v>6.75</v>
      </c>
      <c r="I31" s="44">
        <v>11.25</v>
      </c>
      <c r="J31" s="44">
        <v>12.25</v>
      </c>
      <c r="K31" s="37">
        <v>12</v>
      </c>
      <c r="L31" s="36">
        <f t="shared" si="1"/>
        <v>9.25</v>
      </c>
      <c r="M31" s="44">
        <v>9</v>
      </c>
      <c r="N31" s="37">
        <v>10</v>
      </c>
      <c r="O31" s="36">
        <f t="shared" si="2"/>
        <v>6.5</v>
      </c>
      <c r="P31" s="45">
        <v>2</v>
      </c>
      <c r="Q31" s="44"/>
      <c r="R31" s="37">
        <v>11</v>
      </c>
      <c r="S31" s="36">
        <f t="shared" si="3"/>
        <v>13</v>
      </c>
      <c r="T31" s="37">
        <v>13</v>
      </c>
      <c r="U31" s="40">
        <f t="shared" si="4"/>
        <v>9.921875</v>
      </c>
    </row>
    <row r="32" spans="1:23" s="41" customFormat="1" ht="15.75">
      <c r="A32" s="33">
        <v>22</v>
      </c>
      <c r="B32" s="34" t="s">
        <v>121</v>
      </c>
      <c r="C32" s="34" t="s">
        <v>122</v>
      </c>
      <c r="D32" s="34" t="s">
        <v>123</v>
      </c>
      <c r="E32" s="34" t="s">
        <v>124</v>
      </c>
      <c r="F32" s="34" t="s">
        <v>47</v>
      </c>
      <c r="G32" s="36">
        <f t="shared" si="0"/>
        <v>7.6388888888888893</v>
      </c>
      <c r="H32" s="43">
        <v>4</v>
      </c>
      <c r="I32" s="43">
        <v>8.25</v>
      </c>
      <c r="J32" s="43">
        <v>10.75</v>
      </c>
      <c r="K32" s="44">
        <v>7.25</v>
      </c>
      <c r="L32" s="36">
        <f t="shared" si="1"/>
        <v>6.375</v>
      </c>
      <c r="M32" s="43">
        <v>6.5</v>
      </c>
      <c r="N32" s="43">
        <v>6</v>
      </c>
      <c r="O32" s="36">
        <f t="shared" si="2"/>
        <v>7.5</v>
      </c>
      <c r="P32" s="45">
        <v>1</v>
      </c>
      <c r="Q32" s="43"/>
      <c r="R32" s="43">
        <v>14</v>
      </c>
      <c r="S32" s="36">
        <f t="shared" si="3"/>
        <v>10</v>
      </c>
      <c r="T32" s="43">
        <v>10</v>
      </c>
      <c r="U32" s="40">
        <f t="shared" si="4"/>
        <v>7.453125</v>
      </c>
      <c r="V32" s="7"/>
      <c r="W32" s="7"/>
    </row>
    <row r="33" spans="1:23" s="41" customFormat="1" ht="15.75">
      <c r="A33" s="33">
        <v>23</v>
      </c>
      <c r="B33" s="34" t="s">
        <v>125</v>
      </c>
      <c r="C33" s="34" t="s">
        <v>126</v>
      </c>
      <c r="D33" s="34" t="s">
        <v>127</v>
      </c>
      <c r="E33" s="34" t="s">
        <v>128</v>
      </c>
      <c r="F33" s="34" t="s">
        <v>47</v>
      </c>
      <c r="G33" s="36">
        <f t="shared" si="0"/>
        <v>13.194444444444445</v>
      </c>
      <c r="H33" s="43">
        <v>13.75</v>
      </c>
      <c r="I33" s="43">
        <v>12.75</v>
      </c>
      <c r="J33" s="43">
        <v>15.75</v>
      </c>
      <c r="K33" s="44">
        <v>10.75</v>
      </c>
      <c r="L33" s="36">
        <f t="shared" si="1"/>
        <v>11.3125</v>
      </c>
      <c r="M33" s="43">
        <v>11.75</v>
      </c>
      <c r="N33" s="43">
        <v>10</v>
      </c>
      <c r="O33" s="36">
        <f t="shared" si="2"/>
        <v>8</v>
      </c>
      <c r="P33" s="45">
        <v>8</v>
      </c>
      <c r="Q33" s="43"/>
      <c r="R33" s="43">
        <v>8</v>
      </c>
      <c r="S33" s="36">
        <f t="shared" si="3"/>
        <v>13.5</v>
      </c>
      <c r="T33" s="43">
        <v>13.5</v>
      </c>
      <c r="U33" s="40">
        <f t="shared" si="4"/>
        <v>12.09375</v>
      </c>
      <c r="V33" s="7"/>
      <c r="W33" s="7"/>
    </row>
    <row r="34" spans="1:23" s="41" customFormat="1" ht="15.75">
      <c r="A34" s="33">
        <v>24</v>
      </c>
      <c r="B34" s="34" t="s">
        <v>129</v>
      </c>
      <c r="C34" s="34" t="s">
        <v>130</v>
      </c>
      <c r="D34" s="34" t="s">
        <v>131</v>
      </c>
      <c r="E34" s="35" t="s">
        <v>132</v>
      </c>
      <c r="F34" s="35" t="s">
        <v>133</v>
      </c>
      <c r="G34" s="36">
        <f t="shared" si="0"/>
        <v>10.138888888888889</v>
      </c>
      <c r="H34" s="37">
        <v>10</v>
      </c>
      <c r="I34" s="37">
        <v>12.25</v>
      </c>
      <c r="J34" s="38">
        <v>7.25</v>
      </c>
      <c r="K34" s="38">
        <v>10</v>
      </c>
      <c r="L34" s="36">
        <f t="shared" si="1"/>
        <v>4.25</v>
      </c>
      <c r="M34" s="38"/>
      <c r="N34" s="37">
        <v>17</v>
      </c>
      <c r="O34" s="36">
        <f t="shared" si="2"/>
        <v>8</v>
      </c>
      <c r="P34" s="39">
        <v>4</v>
      </c>
      <c r="Q34" s="42"/>
      <c r="R34" s="37">
        <v>12</v>
      </c>
      <c r="S34" s="36">
        <f t="shared" si="3"/>
        <v>11.75</v>
      </c>
      <c r="T34" s="37">
        <v>11.75</v>
      </c>
      <c r="U34" s="40">
        <f t="shared" si="4"/>
        <v>8.5</v>
      </c>
    </row>
    <row r="35" spans="1:23" ht="20.25">
      <c r="A35" s="50" t="s">
        <v>6</v>
      </c>
      <c r="B35" s="51"/>
      <c r="C35" s="51"/>
      <c r="D35" s="52"/>
      <c r="E35" s="3"/>
      <c r="F35" s="3"/>
      <c r="G35" s="18">
        <v>20</v>
      </c>
      <c r="L35" s="18">
        <v>5</v>
      </c>
      <c r="O35" s="19">
        <v>4</v>
      </c>
      <c r="P35" s="20"/>
      <c r="Q35" s="53" t="s">
        <v>7</v>
      </c>
      <c r="R35" s="54"/>
      <c r="S35" s="18">
        <v>1</v>
      </c>
      <c r="U35" s="21">
        <v>30</v>
      </c>
    </row>
    <row r="36" spans="1:23" ht="15.75">
      <c r="A36" s="55" t="s">
        <v>8</v>
      </c>
      <c r="B36" s="56"/>
      <c r="C36" s="56"/>
      <c r="D36" s="57"/>
      <c r="E36" s="23"/>
      <c r="F36" s="23"/>
      <c r="G36" s="22">
        <v>9</v>
      </c>
      <c r="H36" s="23">
        <v>2</v>
      </c>
      <c r="I36" s="23">
        <v>3</v>
      </c>
      <c r="J36" s="23">
        <v>2</v>
      </c>
      <c r="K36" s="23">
        <v>2</v>
      </c>
      <c r="L36" s="22">
        <v>4</v>
      </c>
      <c r="M36" s="23">
        <v>3</v>
      </c>
      <c r="N36" s="23">
        <v>1</v>
      </c>
      <c r="O36" s="22">
        <v>2</v>
      </c>
      <c r="P36" s="24">
        <v>1</v>
      </c>
      <c r="Q36" s="23">
        <v>1</v>
      </c>
      <c r="R36" s="23">
        <v>1</v>
      </c>
      <c r="S36" s="25">
        <v>1</v>
      </c>
      <c r="T36" s="26">
        <v>1</v>
      </c>
      <c r="U36" s="21">
        <v>16</v>
      </c>
    </row>
    <row r="37" spans="1:23" ht="50.25">
      <c r="A37" s="27" t="s">
        <v>9</v>
      </c>
      <c r="B37" s="28" t="s">
        <v>10</v>
      </c>
      <c r="C37" s="27" t="s">
        <v>11</v>
      </c>
      <c r="D37" s="29" t="s">
        <v>12</v>
      </c>
      <c r="E37" s="29" t="s">
        <v>13</v>
      </c>
      <c r="F37" s="29" t="s">
        <v>14</v>
      </c>
      <c r="G37" s="30" t="s">
        <v>15</v>
      </c>
      <c r="H37" s="31" t="s">
        <v>16</v>
      </c>
      <c r="I37" s="31" t="s">
        <v>17</v>
      </c>
      <c r="J37" s="31" t="s">
        <v>18</v>
      </c>
      <c r="K37" s="31" t="s">
        <v>19</v>
      </c>
      <c r="L37" s="30" t="s">
        <v>20</v>
      </c>
      <c r="M37" s="31" t="s">
        <v>21</v>
      </c>
      <c r="N37" s="31" t="s">
        <v>22</v>
      </c>
      <c r="O37" s="30" t="s">
        <v>23</v>
      </c>
      <c r="P37" s="31" t="s">
        <v>24</v>
      </c>
      <c r="Q37" s="31" t="s">
        <v>25</v>
      </c>
      <c r="R37" s="31" t="s">
        <v>26</v>
      </c>
      <c r="S37" s="30" t="s">
        <v>27</v>
      </c>
      <c r="T37" s="31" t="s">
        <v>28</v>
      </c>
      <c r="U37" s="32" t="s">
        <v>29</v>
      </c>
    </row>
    <row r="38" spans="1:23" s="41" customFormat="1" ht="15.75">
      <c r="A38" s="33">
        <v>25</v>
      </c>
      <c r="B38" s="34" t="s">
        <v>134</v>
      </c>
      <c r="C38" s="34" t="s">
        <v>135</v>
      </c>
      <c r="D38" s="34" t="s">
        <v>136</v>
      </c>
      <c r="E38" s="34" t="s">
        <v>137</v>
      </c>
      <c r="F38" s="34" t="s">
        <v>47</v>
      </c>
      <c r="G38" s="36">
        <f t="shared" si="0"/>
        <v>10.75</v>
      </c>
      <c r="H38" s="43">
        <v>9.25</v>
      </c>
      <c r="I38" s="43">
        <v>10.25</v>
      </c>
      <c r="J38" s="43">
        <v>12.25</v>
      </c>
      <c r="K38" s="44">
        <v>11.5</v>
      </c>
      <c r="L38" s="36">
        <f t="shared" si="1"/>
        <v>10.3125</v>
      </c>
      <c r="M38" s="43">
        <v>9.75</v>
      </c>
      <c r="N38" s="43">
        <v>12</v>
      </c>
      <c r="O38" s="36">
        <f t="shared" si="2"/>
        <v>8</v>
      </c>
      <c r="P38" s="45">
        <v>5</v>
      </c>
      <c r="Q38" s="43"/>
      <c r="R38" s="43">
        <v>11</v>
      </c>
      <c r="S38" s="36">
        <f t="shared" si="3"/>
        <v>12</v>
      </c>
      <c r="T38" s="43">
        <v>12</v>
      </c>
      <c r="U38" s="40">
        <f t="shared" si="4"/>
        <v>10.375</v>
      </c>
      <c r="V38" s="7"/>
      <c r="W38" s="7"/>
    </row>
    <row r="39" spans="1:23" s="41" customFormat="1" ht="15.75">
      <c r="A39" s="33">
        <v>26</v>
      </c>
      <c r="B39" s="34" t="s">
        <v>138</v>
      </c>
      <c r="C39" s="34" t="s">
        <v>139</v>
      </c>
      <c r="D39" s="34" t="s">
        <v>140</v>
      </c>
      <c r="E39" s="35" t="s">
        <v>141</v>
      </c>
      <c r="F39" s="35" t="s">
        <v>47</v>
      </c>
      <c r="G39" s="36">
        <f t="shared" si="0"/>
        <v>11.027777777777779</v>
      </c>
      <c r="H39" s="38">
        <v>10.25</v>
      </c>
      <c r="I39" s="37">
        <v>10.75</v>
      </c>
      <c r="J39" s="38">
        <v>11.25</v>
      </c>
      <c r="K39" s="37">
        <v>12</v>
      </c>
      <c r="L39" s="36">
        <f t="shared" si="1"/>
        <v>11.875</v>
      </c>
      <c r="M39" s="37">
        <v>10.5</v>
      </c>
      <c r="N39" s="37">
        <v>16</v>
      </c>
      <c r="O39" s="36">
        <f t="shared" si="2"/>
        <v>9.5</v>
      </c>
      <c r="P39" s="39">
        <v>7</v>
      </c>
      <c r="Q39" s="38"/>
      <c r="R39" s="37">
        <v>12</v>
      </c>
      <c r="S39" s="36">
        <f t="shared" si="3"/>
        <v>11.25</v>
      </c>
      <c r="T39" s="37">
        <v>11.25</v>
      </c>
      <c r="U39" s="40">
        <f t="shared" si="4"/>
        <v>11.0625</v>
      </c>
    </row>
    <row r="40" spans="1:23" s="41" customFormat="1" ht="15.75">
      <c r="A40" s="33">
        <v>27</v>
      </c>
      <c r="B40" s="34" t="s">
        <v>142</v>
      </c>
      <c r="C40" s="34" t="s">
        <v>143</v>
      </c>
      <c r="D40" s="34" t="s">
        <v>144</v>
      </c>
      <c r="E40" s="35" t="s">
        <v>145</v>
      </c>
      <c r="F40" s="35" t="s">
        <v>91</v>
      </c>
      <c r="G40" s="36">
        <f t="shared" si="0"/>
        <v>9.3333333333333339</v>
      </c>
      <c r="H40" s="44">
        <v>10.25</v>
      </c>
      <c r="I40" s="37">
        <v>10</v>
      </c>
      <c r="J40" s="44">
        <v>8.5</v>
      </c>
      <c r="K40" s="44">
        <v>8.25</v>
      </c>
      <c r="L40" s="36">
        <f t="shared" si="1"/>
        <v>10.75</v>
      </c>
      <c r="M40" s="37">
        <v>10</v>
      </c>
      <c r="N40" s="37">
        <v>13</v>
      </c>
      <c r="O40" s="36">
        <f t="shared" si="2"/>
        <v>6.5</v>
      </c>
      <c r="P40" s="45">
        <v>2</v>
      </c>
      <c r="Q40" s="44"/>
      <c r="R40" s="37">
        <v>11</v>
      </c>
      <c r="S40" s="36">
        <f t="shared" si="3"/>
        <v>15.5</v>
      </c>
      <c r="T40" s="37">
        <v>15.5</v>
      </c>
      <c r="U40" s="40">
        <f t="shared" si="4"/>
        <v>9.71875</v>
      </c>
    </row>
    <row r="41" spans="1:23" s="41" customFormat="1" ht="15.75">
      <c r="A41" s="33">
        <v>28</v>
      </c>
      <c r="B41" s="34" t="s">
        <v>146</v>
      </c>
      <c r="C41" s="34" t="s">
        <v>147</v>
      </c>
      <c r="D41" s="34" t="s">
        <v>148</v>
      </c>
      <c r="E41" s="34" t="s">
        <v>149</v>
      </c>
      <c r="F41" s="34" t="s">
        <v>150</v>
      </c>
      <c r="G41" s="36">
        <f t="shared" si="0"/>
        <v>10.5</v>
      </c>
      <c r="H41" s="43">
        <v>10.25</v>
      </c>
      <c r="I41" s="43">
        <v>9.5</v>
      </c>
      <c r="J41" s="43">
        <v>12.5</v>
      </c>
      <c r="K41" s="44">
        <v>10.25</v>
      </c>
      <c r="L41" s="36">
        <f t="shared" si="1"/>
        <v>7.9375</v>
      </c>
      <c r="M41" s="43">
        <v>8.25</v>
      </c>
      <c r="N41" s="43">
        <v>7</v>
      </c>
      <c r="O41" s="36">
        <f t="shared" si="2"/>
        <v>7.5</v>
      </c>
      <c r="P41" s="45">
        <v>3</v>
      </c>
      <c r="Q41" s="43"/>
      <c r="R41" s="43">
        <v>12</v>
      </c>
      <c r="S41" s="36">
        <f t="shared" si="3"/>
        <v>11.5</v>
      </c>
      <c r="T41" s="43">
        <v>11.5</v>
      </c>
      <c r="U41" s="40">
        <f t="shared" si="4"/>
        <v>9.546875</v>
      </c>
      <c r="V41" s="7"/>
      <c r="W41" s="7"/>
    </row>
    <row r="42" spans="1:23" s="41" customFormat="1" ht="15.75">
      <c r="A42" s="33">
        <v>29</v>
      </c>
      <c r="B42" s="34" t="s">
        <v>151</v>
      </c>
      <c r="C42" s="34" t="s">
        <v>152</v>
      </c>
      <c r="D42" s="34" t="s">
        <v>84</v>
      </c>
      <c r="E42" s="35" t="s">
        <v>153</v>
      </c>
      <c r="F42" s="35" t="s">
        <v>91</v>
      </c>
      <c r="G42" s="36">
        <f t="shared" si="0"/>
        <v>10.527777777777779</v>
      </c>
      <c r="H42" s="44">
        <v>5.75</v>
      </c>
      <c r="I42" s="37">
        <v>10.75</v>
      </c>
      <c r="J42" s="44">
        <v>12</v>
      </c>
      <c r="K42" s="37">
        <v>13.5</v>
      </c>
      <c r="L42" s="36">
        <f t="shared" si="1"/>
        <v>11.1875</v>
      </c>
      <c r="M42" s="37">
        <v>9.25</v>
      </c>
      <c r="N42" s="37">
        <v>17</v>
      </c>
      <c r="O42" s="36">
        <f t="shared" si="2"/>
        <v>5</v>
      </c>
      <c r="P42" s="45">
        <v>0</v>
      </c>
      <c r="Q42" s="44"/>
      <c r="R42" s="37">
        <v>10</v>
      </c>
      <c r="S42" s="36">
        <f t="shared" si="3"/>
        <v>11.5</v>
      </c>
      <c r="T42" s="37">
        <v>11.5</v>
      </c>
      <c r="U42" s="40">
        <f t="shared" si="4"/>
        <v>10.0625</v>
      </c>
    </row>
    <row r="43" spans="1:23" s="41" customFormat="1" ht="15.75">
      <c r="A43" s="33">
        <v>30</v>
      </c>
      <c r="B43" s="34" t="s">
        <v>154</v>
      </c>
      <c r="C43" s="46" t="s">
        <v>155</v>
      </c>
      <c r="D43" s="46" t="s">
        <v>156</v>
      </c>
      <c r="E43" s="35" t="s">
        <v>157</v>
      </c>
      <c r="F43" s="35" t="s">
        <v>47</v>
      </c>
      <c r="G43" s="36">
        <f t="shared" si="0"/>
        <v>5.6944444444444446</v>
      </c>
      <c r="H43" s="38">
        <v>2</v>
      </c>
      <c r="I43" s="38">
        <v>5.25</v>
      </c>
      <c r="J43" s="38">
        <v>4.25</v>
      </c>
      <c r="K43" s="37">
        <v>11.5</v>
      </c>
      <c r="L43" s="36">
        <f t="shared" si="1"/>
        <v>10.375</v>
      </c>
      <c r="M43" s="37">
        <v>10.5</v>
      </c>
      <c r="N43" s="37">
        <v>10</v>
      </c>
      <c r="O43" s="36">
        <f t="shared" si="2"/>
        <v>5.5</v>
      </c>
      <c r="P43" s="39"/>
      <c r="Q43" s="38"/>
      <c r="R43" s="37">
        <v>11</v>
      </c>
      <c r="S43" s="36">
        <f t="shared" si="3"/>
        <v>11</v>
      </c>
      <c r="T43" s="37">
        <v>11</v>
      </c>
      <c r="U43" s="40">
        <f t="shared" si="4"/>
        <v>7.171875</v>
      </c>
    </row>
    <row r="44" spans="1:23" s="41" customFormat="1" ht="15.75">
      <c r="A44" s="33">
        <v>31</v>
      </c>
      <c r="B44" s="34" t="s">
        <v>158</v>
      </c>
      <c r="C44" s="34" t="s">
        <v>159</v>
      </c>
      <c r="D44" s="34" t="s">
        <v>160</v>
      </c>
      <c r="E44" s="34" t="s">
        <v>161</v>
      </c>
      <c r="F44" s="34" t="s">
        <v>91</v>
      </c>
      <c r="G44" s="36">
        <f t="shared" si="0"/>
        <v>12.972222222222221</v>
      </c>
      <c r="H44" s="43">
        <v>12.25</v>
      </c>
      <c r="I44" s="43">
        <v>12.75</v>
      </c>
      <c r="J44" s="43">
        <v>13.5</v>
      </c>
      <c r="K44" s="44">
        <v>13.5</v>
      </c>
      <c r="L44" s="36">
        <f t="shared" si="1"/>
        <v>12</v>
      </c>
      <c r="M44" s="43">
        <v>12</v>
      </c>
      <c r="N44" s="43">
        <v>12</v>
      </c>
      <c r="O44" s="36">
        <f t="shared" si="2"/>
        <v>13.5</v>
      </c>
      <c r="P44" s="45">
        <v>10</v>
      </c>
      <c r="Q44" s="43"/>
      <c r="R44" s="43">
        <v>17</v>
      </c>
      <c r="S44" s="36">
        <f t="shared" si="3"/>
        <v>13.5</v>
      </c>
      <c r="T44" s="43">
        <v>13.5</v>
      </c>
      <c r="U44" s="40">
        <f t="shared" si="4"/>
        <v>12.828125</v>
      </c>
      <c r="V44" s="7"/>
      <c r="W44" s="7"/>
    </row>
    <row r="45" spans="1:23" s="41" customFormat="1" ht="15.75">
      <c r="A45" s="33">
        <v>32</v>
      </c>
      <c r="B45" s="34" t="s">
        <v>162</v>
      </c>
      <c r="C45" s="34" t="s">
        <v>163</v>
      </c>
      <c r="D45" s="34" t="s">
        <v>164</v>
      </c>
      <c r="E45" s="34" t="s">
        <v>165</v>
      </c>
      <c r="F45" s="34" t="s">
        <v>91</v>
      </c>
      <c r="G45" s="36">
        <f t="shared" si="0"/>
        <v>7.833333333333333</v>
      </c>
      <c r="H45" s="43">
        <v>7.5</v>
      </c>
      <c r="I45" s="43">
        <v>7.5</v>
      </c>
      <c r="J45" s="43">
        <v>7.25</v>
      </c>
      <c r="K45" s="44">
        <v>9.25</v>
      </c>
      <c r="L45" s="36">
        <f t="shared" si="1"/>
        <v>9.75</v>
      </c>
      <c r="M45" s="43">
        <v>10</v>
      </c>
      <c r="N45" s="43">
        <v>9</v>
      </c>
      <c r="O45" s="36">
        <f t="shared" si="2"/>
        <v>6.5</v>
      </c>
      <c r="P45" s="45">
        <v>1</v>
      </c>
      <c r="Q45" s="43"/>
      <c r="R45" s="43">
        <v>12</v>
      </c>
      <c r="S45" s="36">
        <f t="shared" si="3"/>
        <v>6</v>
      </c>
      <c r="T45" s="43">
        <v>6</v>
      </c>
      <c r="U45" s="40">
        <f t="shared" si="4"/>
        <v>8.03125</v>
      </c>
      <c r="V45" s="7"/>
      <c r="W45" s="7"/>
    </row>
    <row r="46" spans="1:23" s="41" customFormat="1" ht="15.75">
      <c r="A46" s="33">
        <v>33</v>
      </c>
      <c r="B46" s="34" t="s">
        <v>166</v>
      </c>
      <c r="C46" s="34" t="s">
        <v>167</v>
      </c>
      <c r="D46" s="34" t="s">
        <v>168</v>
      </c>
      <c r="E46" s="34" t="s">
        <v>169</v>
      </c>
      <c r="F46" s="34" t="s">
        <v>170</v>
      </c>
      <c r="G46" s="36">
        <f t="shared" si="0"/>
        <v>8.4722222222222214</v>
      </c>
      <c r="H46" s="43">
        <v>6.25</v>
      </c>
      <c r="I46" s="43">
        <v>8.75</v>
      </c>
      <c r="J46" s="43">
        <v>9.25</v>
      </c>
      <c r="K46" s="44">
        <v>9.5</v>
      </c>
      <c r="L46" s="36">
        <f t="shared" si="1"/>
        <v>9.0625</v>
      </c>
      <c r="M46" s="43">
        <v>8.75</v>
      </c>
      <c r="N46" s="43">
        <v>10</v>
      </c>
      <c r="O46" s="36">
        <f t="shared" si="2"/>
        <v>5.5</v>
      </c>
      <c r="P46" s="45">
        <v>2</v>
      </c>
      <c r="Q46" s="43"/>
      <c r="R46" s="43">
        <v>9</v>
      </c>
      <c r="S46" s="36">
        <f t="shared" si="3"/>
        <v>11</v>
      </c>
      <c r="T46" s="43">
        <v>11</v>
      </c>
      <c r="U46" s="40">
        <f t="shared" si="4"/>
        <v>8.40625</v>
      </c>
      <c r="V46" s="7"/>
      <c r="W46" s="7"/>
    </row>
    <row r="47" spans="1:23" s="41" customFormat="1" ht="15.75">
      <c r="A47" s="33">
        <v>34</v>
      </c>
      <c r="B47" s="34" t="s">
        <v>171</v>
      </c>
      <c r="C47" s="34" t="s">
        <v>167</v>
      </c>
      <c r="D47" s="34" t="s">
        <v>172</v>
      </c>
      <c r="E47" s="34" t="s">
        <v>173</v>
      </c>
      <c r="F47" s="34" t="s">
        <v>174</v>
      </c>
      <c r="G47" s="36">
        <f t="shared" si="0"/>
        <v>12.388888888888889</v>
      </c>
      <c r="H47" s="43">
        <v>10.75</v>
      </c>
      <c r="I47" s="43">
        <v>12.5</v>
      </c>
      <c r="J47" s="43">
        <v>14.25</v>
      </c>
      <c r="K47" s="44">
        <v>12</v>
      </c>
      <c r="L47" s="36">
        <f t="shared" si="1"/>
        <v>10.1875</v>
      </c>
      <c r="M47" s="43">
        <v>10.25</v>
      </c>
      <c r="N47" s="43">
        <v>10</v>
      </c>
      <c r="O47" s="36">
        <f t="shared" si="2"/>
        <v>11</v>
      </c>
      <c r="P47" s="45">
        <v>10</v>
      </c>
      <c r="Q47" s="43"/>
      <c r="R47" s="43">
        <v>12</v>
      </c>
      <c r="S47" s="36">
        <f t="shared" si="3"/>
        <v>11</v>
      </c>
      <c r="T47" s="43">
        <v>11</v>
      </c>
      <c r="U47" s="40">
        <f t="shared" si="4"/>
        <v>11.578125</v>
      </c>
      <c r="V47" s="7"/>
      <c r="W47" s="7"/>
    </row>
    <row r="48" spans="1:23" s="41" customFormat="1" ht="15.75">
      <c r="A48" s="33">
        <v>35</v>
      </c>
      <c r="B48" s="34" t="s">
        <v>175</v>
      </c>
      <c r="C48" s="34" t="s">
        <v>176</v>
      </c>
      <c r="D48" s="34" t="s">
        <v>127</v>
      </c>
      <c r="E48" s="34" t="s">
        <v>177</v>
      </c>
      <c r="F48" s="34" t="s">
        <v>178</v>
      </c>
      <c r="G48" s="36">
        <f t="shared" si="0"/>
        <v>6.1388888888888893</v>
      </c>
      <c r="H48" s="43">
        <v>2.25</v>
      </c>
      <c r="I48" s="43">
        <v>7.75</v>
      </c>
      <c r="J48" s="43">
        <v>7.25</v>
      </c>
      <c r="K48" s="44">
        <v>6.5</v>
      </c>
      <c r="L48" s="36">
        <f t="shared" si="1"/>
        <v>2.25</v>
      </c>
      <c r="M48" s="43">
        <v>3</v>
      </c>
      <c r="N48" s="43"/>
      <c r="O48" s="36">
        <f t="shared" si="2"/>
        <v>7</v>
      </c>
      <c r="P48" s="45">
        <v>2</v>
      </c>
      <c r="Q48" s="43"/>
      <c r="R48" s="43">
        <v>12</v>
      </c>
      <c r="S48" s="36">
        <f t="shared" si="3"/>
        <v>10</v>
      </c>
      <c r="T48" s="43">
        <v>10</v>
      </c>
      <c r="U48" s="40">
        <f t="shared" si="4"/>
        <v>5.515625</v>
      </c>
      <c r="V48" s="7"/>
      <c r="W48" s="7"/>
    </row>
    <row r="49" spans="1:23" s="41" customFormat="1" ht="15.75">
      <c r="A49" s="33">
        <v>36</v>
      </c>
      <c r="B49" s="34" t="s">
        <v>179</v>
      </c>
      <c r="C49" s="46" t="s">
        <v>180</v>
      </c>
      <c r="D49" s="46" t="s">
        <v>181</v>
      </c>
      <c r="E49" s="35" t="s">
        <v>182</v>
      </c>
      <c r="F49" s="35" t="s">
        <v>183</v>
      </c>
      <c r="G49" s="36">
        <f t="shared" si="0"/>
        <v>10.75</v>
      </c>
      <c r="H49" s="38">
        <v>8</v>
      </c>
      <c r="I49" s="37">
        <v>11.75</v>
      </c>
      <c r="J49" s="38">
        <v>10.25</v>
      </c>
      <c r="K49" s="37">
        <v>12.5</v>
      </c>
      <c r="L49" s="36">
        <f t="shared" si="1"/>
        <v>7.5625</v>
      </c>
      <c r="M49" s="38">
        <v>6.75</v>
      </c>
      <c r="N49" s="37">
        <v>10</v>
      </c>
      <c r="O49" s="36">
        <f t="shared" si="2"/>
        <v>10</v>
      </c>
      <c r="P49" s="47">
        <v>6</v>
      </c>
      <c r="Q49" s="38"/>
      <c r="R49" s="37">
        <v>14</v>
      </c>
      <c r="S49" s="36">
        <f t="shared" si="3"/>
        <v>11</v>
      </c>
      <c r="T49" s="37">
        <v>11</v>
      </c>
      <c r="U49" s="40">
        <f t="shared" si="4"/>
        <v>9.875</v>
      </c>
    </row>
    <row r="50" spans="1:23" s="41" customFormat="1" ht="15.75">
      <c r="A50" s="33">
        <v>37</v>
      </c>
      <c r="B50" s="34" t="s">
        <v>184</v>
      </c>
      <c r="C50" s="34" t="s">
        <v>185</v>
      </c>
      <c r="D50" s="34" t="s">
        <v>127</v>
      </c>
      <c r="E50" s="34" t="s">
        <v>186</v>
      </c>
      <c r="F50" s="34" t="s">
        <v>91</v>
      </c>
      <c r="G50" s="36">
        <f t="shared" si="0"/>
        <v>9.9166666666666661</v>
      </c>
      <c r="H50" s="43">
        <v>9.75</v>
      </c>
      <c r="I50" s="43">
        <v>11.25</v>
      </c>
      <c r="J50" s="43">
        <v>7.25</v>
      </c>
      <c r="K50" s="44">
        <v>10.75</v>
      </c>
      <c r="L50" s="36">
        <f t="shared" si="1"/>
        <v>6.5625</v>
      </c>
      <c r="M50" s="43">
        <v>6.75</v>
      </c>
      <c r="N50" s="43">
        <v>6</v>
      </c>
      <c r="O50" s="36">
        <f t="shared" si="2"/>
        <v>3.5</v>
      </c>
      <c r="P50" s="45">
        <v>0</v>
      </c>
      <c r="Q50" s="43"/>
      <c r="R50" s="43">
        <v>7</v>
      </c>
      <c r="S50" s="36">
        <f t="shared" si="3"/>
        <v>15.5</v>
      </c>
      <c r="T50" s="43">
        <v>15.5</v>
      </c>
      <c r="U50" s="40">
        <f t="shared" si="4"/>
        <v>8.625</v>
      </c>
      <c r="V50" s="7"/>
      <c r="W50" s="7"/>
    </row>
    <row r="51" spans="1:23" s="41" customFormat="1" ht="15.75">
      <c r="A51" s="33">
        <v>38</v>
      </c>
      <c r="B51" s="34" t="s">
        <v>187</v>
      </c>
      <c r="C51" s="34" t="s">
        <v>188</v>
      </c>
      <c r="D51" s="34" t="s">
        <v>189</v>
      </c>
      <c r="E51" s="35" t="s">
        <v>190</v>
      </c>
      <c r="F51" s="35" t="s">
        <v>191</v>
      </c>
      <c r="G51" s="36">
        <f t="shared" si="0"/>
        <v>10.5</v>
      </c>
      <c r="H51" s="38">
        <v>6.75</v>
      </c>
      <c r="I51" s="37">
        <v>10.5</v>
      </c>
      <c r="J51" s="38">
        <v>12.75</v>
      </c>
      <c r="K51" s="37">
        <v>12</v>
      </c>
      <c r="L51" s="36">
        <f t="shared" si="1"/>
        <v>5.9375</v>
      </c>
      <c r="M51" s="38">
        <v>5.25</v>
      </c>
      <c r="N51" s="38">
        <v>8</v>
      </c>
      <c r="O51" s="36">
        <f t="shared" si="2"/>
        <v>5.5</v>
      </c>
      <c r="P51" s="39">
        <v>1</v>
      </c>
      <c r="Q51" s="38"/>
      <c r="R51" s="37">
        <v>10</v>
      </c>
      <c r="S51" s="36">
        <f t="shared" si="3"/>
        <v>11.5</v>
      </c>
      <c r="T51" s="37">
        <v>11.5</v>
      </c>
      <c r="U51" s="40">
        <f t="shared" si="4"/>
        <v>8.796875</v>
      </c>
    </row>
    <row r="52" spans="1:23" s="41" customFormat="1" ht="15.75">
      <c r="A52" s="33">
        <v>39</v>
      </c>
      <c r="B52" s="34" t="s">
        <v>192</v>
      </c>
      <c r="C52" s="34" t="s">
        <v>193</v>
      </c>
      <c r="D52" s="34" t="s">
        <v>194</v>
      </c>
      <c r="E52" s="34" t="s">
        <v>195</v>
      </c>
      <c r="F52" s="34" t="s">
        <v>91</v>
      </c>
      <c r="G52" s="36">
        <f t="shared" si="0"/>
        <v>9.7777777777777786</v>
      </c>
      <c r="H52" s="43">
        <v>8</v>
      </c>
      <c r="I52" s="43">
        <v>10.5</v>
      </c>
      <c r="J52" s="43">
        <v>11.5</v>
      </c>
      <c r="K52" s="44">
        <v>8.75</v>
      </c>
      <c r="L52" s="36">
        <f t="shared" si="1"/>
        <v>8.875</v>
      </c>
      <c r="M52" s="43">
        <v>9.5</v>
      </c>
      <c r="N52" s="43">
        <v>7</v>
      </c>
      <c r="O52" s="36">
        <f t="shared" si="2"/>
        <v>6.5</v>
      </c>
      <c r="P52" s="45">
        <v>3</v>
      </c>
      <c r="Q52" s="43"/>
      <c r="R52" s="43">
        <v>10</v>
      </c>
      <c r="S52" s="36">
        <f t="shared" si="3"/>
        <v>13.5</v>
      </c>
      <c r="T52" s="43">
        <v>13.5</v>
      </c>
      <c r="U52" s="40">
        <f t="shared" si="4"/>
        <v>9.375</v>
      </c>
      <c r="V52" s="7"/>
      <c r="W52" s="7"/>
    </row>
    <row r="53" spans="1:23" s="41" customFormat="1" ht="15.75">
      <c r="A53" s="33">
        <v>40</v>
      </c>
      <c r="B53" s="46" t="s">
        <v>196</v>
      </c>
      <c r="C53" s="46" t="s">
        <v>197</v>
      </c>
      <c r="D53" s="34" t="s">
        <v>198</v>
      </c>
      <c r="E53" s="34" t="s">
        <v>199</v>
      </c>
      <c r="F53" s="34" t="s">
        <v>47</v>
      </c>
      <c r="G53" s="36">
        <f t="shared" si="0"/>
        <v>9.6944444444444446</v>
      </c>
      <c r="H53" s="43">
        <v>5.75</v>
      </c>
      <c r="I53" s="43">
        <v>9.75</v>
      </c>
      <c r="J53" s="43">
        <v>13.5</v>
      </c>
      <c r="K53" s="44">
        <v>9.75</v>
      </c>
      <c r="L53" s="36">
        <f t="shared" si="1"/>
        <v>7.3125</v>
      </c>
      <c r="M53" s="43">
        <v>6.75</v>
      </c>
      <c r="N53" s="43">
        <v>9</v>
      </c>
      <c r="O53" s="36">
        <f t="shared" si="2"/>
        <v>6</v>
      </c>
      <c r="P53" s="45">
        <v>2</v>
      </c>
      <c r="Q53" s="43"/>
      <c r="R53" s="43">
        <v>10</v>
      </c>
      <c r="S53" s="36">
        <f t="shared" si="3"/>
        <v>10.5</v>
      </c>
      <c r="T53" s="43">
        <v>10.5</v>
      </c>
      <c r="U53" s="40">
        <f t="shared" si="4"/>
        <v>8.6875</v>
      </c>
      <c r="V53" s="7"/>
      <c r="W53" s="7"/>
    </row>
    <row r="54" spans="1:23" s="41" customFormat="1" ht="15.75">
      <c r="A54" s="33">
        <v>41</v>
      </c>
      <c r="B54" s="46" t="s">
        <v>200</v>
      </c>
      <c r="C54" s="46" t="s">
        <v>201</v>
      </c>
      <c r="D54" s="34" t="s">
        <v>202</v>
      </c>
      <c r="E54" s="34" t="s">
        <v>132</v>
      </c>
      <c r="F54" s="34" t="s">
        <v>203</v>
      </c>
      <c r="G54" s="36">
        <f t="shared" si="0"/>
        <v>9.8888888888888893</v>
      </c>
      <c r="H54" s="43">
        <v>10</v>
      </c>
      <c r="I54" s="43">
        <v>9</v>
      </c>
      <c r="J54" s="43">
        <v>11.75</v>
      </c>
      <c r="K54" s="44">
        <v>9.25</v>
      </c>
      <c r="L54" s="36">
        <f t="shared" si="1"/>
        <v>7.875</v>
      </c>
      <c r="M54" s="43">
        <v>7.5</v>
      </c>
      <c r="N54" s="43">
        <v>9</v>
      </c>
      <c r="O54" s="36">
        <f t="shared" si="2"/>
        <v>6</v>
      </c>
      <c r="P54" s="45">
        <v>3</v>
      </c>
      <c r="Q54" s="43"/>
      <c r="R54" s="43">
        <v>9</v>
      </c>
      <c r="S54" s="36">
        <f t="shared" si="3"/>
        <v>9</v>
      </c>
      <c r="T54" s="43">
        <v>9</v>
      </c>
      <c r="U54" s="40">
        <f t="shared" si="4"/>
        <v>8.84375</v>
      </c>
      <c r="V54" s="7"/>
      <c r="W54" s="7"/>
    </row>
    <row r="55" spans="1:23" s="41" customFormat="1" ht="15.75">
      <c r="A55" s="33">
        <v>42</v>
      </c>
      <c r="B55" s="34" t="s">
        <v>204</v>
      </c>
      <c r="C55" s="34" t="s">
        <v>205</v>
      </c>
      <c r="D55" s="34" t="s">
        <v>206</v>
      </c>
      <c r="E55" s="34" t="s">
        <v>207</v>
      </c>
      <c r="F55" s="34" t="s">
        <v>91</v>
      </c>
      <c r="G55" s="36">
        <f t="shared" si="0"/>
        <v>10.166666666666666</v>
      </c>
      <c r="H55" s="43">
        <v>10.25</v>
      </c>
      <c r="I55" s="43">
        <v>9.5</v>
      </c>
      <c r="J55" s="43">
        <v>11.25</v>
      </c>
      <c r="K55" s="44">
        <v>10</v>
      </c>
      <c r="L55" s="36">
        <f t="shared" si="1"/>
        <v>10.625</v>
      </c>
      <c r="M55" s="43">
        <v>11.5</v>
      </c>
      <c r="N55" s="43">
        <v>8</v>
      </c>
      <c r="O55" s="36">
        <f t="shared" si="2"/>
        <v>6.5</v>
      </c>
      <c r="P55" s="45">
        <v>1</v>
      </c>
      <c r="Q55" s="43"/>
      <c r="R55" s="43">
        <v>12</v>
      </c>
      <c r="S55" s="36">
        <f t="shared" si="3"/>
        <v>14.5</v>
      </c>
      <c r="T55" s="43">
        <v>14.5</v>
      </c>
      <c r="U55" s="40">
        <f t="shared" si="4"/>
        <v>10.09375</v>
      </c>
      <c r="V55" s="7"/>
      <c r="W55" s="7"/>
    </row>
    <row r="56" spans="1:23" s="41" customFormat="1" ht="15.75">
      <c r="A56" s="33">
        <v>43</v>
      </c>
      <c r="B56" s="34" t="s">
        <v>208</v>
      </c>
      <c r="C56" s="34" t="s">
        <v>209</v>
      </c>
      <c r="D56" s="34" t="s">
        <v>210</v>
      </c>
      <c r="E56" s="34" t="s">
        <v>211</v>
      </c>
      <c r="F56" s="34" t="s">
        <v>52</v>
      </c>
      <c r="G56" s="36">
        <f t="shared" si="0"/>
        <v>10.611111111111111</v>
      </c>
      <c r="H56" s="43">
        <v>11</v>
      </c>
      <c r="I56" s="43">
        <v>8.5</v>
      </c>
      <c r="J56" s="43">
        <v>12.5</v>
      </c>
      <c r="K56" s="44">
        <v>11.5</v>
      </c>
      <c r="L56" s="36">
        <f t="shared" si="1"/>
        <v>9.4375</v>
      </c>
      <c r="M56" s="43">
        <v>9.25</v>
      </c>
      <c r="N56" s="43">
        <v>10</v>
      </c>
      <c r="O56" s="36">
        <f t="shared" si="2"/>
        <v>8.5</v>
      </c>
      <c r="P56" s="45">
        <v>5</v>
      </c>
      <c r="Q56" s="43"/>
      <c r="R56" s="43">
        <v>12</v>
      </c>
      <c r="S56" s="36">
        <f t="shared" si="3"/>
        <v>14.5</v>
      </c>
      <c r="T56" s="43">
        <v>14.5</v>
      </c>
      <c r="U56" s="40">
        <f t="shared" si="4"/>
        <v>10.296875</v>
      </c>
      <c r="V56" s="7"/>
      <c r="W56" s="7"/>
    </row>
    <row r="57" spans="1:23" s="41" customFormat="1" ht="15.75">
      <c r="A57" s="33">
        <v>44</v>
      </c>
      <c r="B57" s="34" t="s">
        <v>212</v>
      </c>
      <c r="C57" s="34" t="s">
        <v>213</v>
      </c>
      <c r="D57" s="34" t="s">
        <v>214</v>
      </c>
      <c r="E57" s="34" t="s">
        <v>215</v>
      </c>
      <c r="F57" s="34" t="s">
        <v>216</v>
      </c>
      <c r="G57" s="36">
        <f t="shared" si="0"/>
        <v>8.5</v>
      </c>
      <c r="H57" s="43">
        <v>8.75</v>
      </c>
      <c r="I57" s="43">
        <v>8</v>
      </c>
      <c r="J57" s="43">
        <v>9</v>
      </c>
      <c r="K57" s="44">
        <v>8.5</v>
      </c>
      <c r="L57" s="36">
        <f t="shared" si="1"/>
        <v>5.625</v>
      </c>
      <c r="M57" s="43">
        <v>6</v>
      </c>
      <c r="N57" s="43">
        <v>4.5</v>
      </c>
      <c r="O57" s="36">
        <f t="shared" si="2"/>
        <v>2</v>
      </c>
      <c r="P57" s="45">
        <v>0</v>
      </c>
      <c r="Q57" s="43"/>
      <c r="R57" s="43">
        <v>4</v>
      </c>
      <c r="S57" s="36">
        <f t="shared" si="3"/>
        <v>13</v>
      </c>
      <c r="T57" s="43">
        <v>13</v>
      </c>
      <c r="U57" s="40">
        <f t="shared" si="4"/>
        <v>7.25</v>
      </c>
      <c r="V57" s="7"/>
      <c r="W57" s="7"/>
    </row>
    <row r="58" spans="1:23" s="41" customFormat="1" ht="15.75">
      <c r="A58" s="33">
        <v>45</v>
      </c>
      <c r="B58" s="34" t="s">
        <v>217</v>
      </c>
      <c r="C58" s="34" t="s">
        <v>218</v>
      </c>
      <c r="D58" s="34" t="s">
        <v>219</v>
      </c>
      <c r="E58" s="34" t="s">
        <v>220</v>
      </c>
      <c r="F58" s="34" t="s">
        <v>221</v>
      </c>
      <c r="G58" s="36">
        <f t="shared" si="0"/>
        <v>9.9444444444444446</v>
      </c>
      <c r="H58" s="43">
        <v>8.5</v>
      </c>
      <c r="I58" s="43">
        <v>7.5</v>
      </c>
      <c r="J58" s="43">
        <v>15</v>
      </c>
      <c r="K58" s="44">
        <v>10</v>
      </c>
      <c r="L58" s="36">
        <f t="shared" si="1"/>
        <v>10.5625</v>
      </c>
      <c r="M58" s="43">
        <v>11.25</v>
      </c>
      <c r="N58" s="43">
        <v>8.5</v>
      </c>
      <c r="O58" s="36">
        <f t="shared" si="2"/>
        <v>6.5</v>
      </c>
      <c r="P58" s="45">
        <v>3</v>
      </c>
      <c r="Q58" s="43"/>
      <c r="R58" s="43">
        <v>10</v>
      </c>
      <c r="S58" s="36">
        <f t="shared" si="3"/>
        <v>14</v>
      </c>
      <c r="T58" s="43">
        <v>14</v>
      </c>
      <c r="U58" s="40">
        <f t="shared" si="4"/>
        <v>9.921875</v>
      </c>
      <c r="V58" s="7"/>
      <c r="W58" s="7"/>
    </row>
    <row r="59" spans="1:23" s="41" customFormat="1" ht="15.75">
      <c r="A59" s="33">
        <v>46</v>
      </c>
      <c r="B59" s="34" t="s">
        <v>222</v>
      </c>
      <c r="C59" s="34" t="s">
        <v>223</v>
      </c>
      <c r="D59" s="34" t="s">
        <v>224</v>
      </c>
      <c r="E59" s="34" t="s">
        <v>225</v>
      </c>
      <c r="F59" s="34" t="s">
        <v>226</v>
      </c>
      <c r="G59" s="36">
        <f t="shared" si="0"/>
        <v>7.9722222222222223</v>
      </c>
      <c r="H59" s="43">
        <v>7.25</v>
      </c>
      <c r="I59" s="43">
        <v>7.25</v>
      </c>
      <c r="J59" s="43">
        <v>7.75</v>
      </c>
      <c r="K59" s="44">
        <v>10</v>
      </c>
      <c r="L59" s="36">
        <f t="shared" si="1"/>
        <v>5.875</v>
      </c>
      <c r="M59" s="43">
        <v>6.5</v>
      </c>
      <c r="N59" s="43">
        <v>4</v>
      </c>
      <c r="O59" s="36">
        <f t="shared" si="2"/>
        <v>5.5</v>
      </c>
      <c r="P59" s="45">
        <v>2</v>
      </c>
      <c r="Q59" s="43"/>
      <c r="R59" s="43">
        <v>9</v>
      </c>
      <c r="S59" s="36">
        <f t="shared" si="3"/>
        <v>11.5</v>
      </c>
      <c r="T59" s="43">
        <v>11.5</v>
      </c>
      <c r="U59" s="40">
        <f t="shared" si="4"/>
        <v>7.359375</v>
      </c>
      <c r="V59" s="7"/>
      <c r="W59" s="7"/>
    </row>
    <row r="60" spans="1:23" s="41" customFormat="1" ht="15.75">
      <c r="A60" s="33">
        <v>47</v>
      </c>
      <c r="B60" s="34" t="s">
        <v>227</v>
      </c>
      <c r="C60" s="34" t="s">
        <v>228</v>
      </c>
      <c r="D60" s="34" t="s">
        <v>94</v>
      </c>
      <c r="E60" s="34" t="s">
        <v>229</v>
      </c>
      <c r="F60" s="34" t="s">
        <v>174</v>
      </c>
      <c r="G60" s="36">
        <f t="shared" si="0"/>
        <v>9.4166666666666661</v>
      </c>
      <c r="H60" s="43">
        <v>8.75</v>
      </c>
      <c r="I60" s="43">
        <v>9.25</v>
      </c>
      <c r="J60" s="43">
        <v>12.25</v>
      </c>
      <c r="K60" s="44">
        <v>7.5</v>
      </c>
      <c r="L60" s="36">
        <f t="shared" si="1"/>
        <v>6.625</v>
      </c>
      <c r="M60" s="43">
        <v>7.5</v>
      </c>
      <c r="N60" s="43">
        <v>4</v>
      </c>
      <c r="O60" s="36">
        <f t="shared" si="2"/>
        <v>7.5</v>
      </c>
      <c r="P60" s="45">
        <v>5</v>
      </c>
      <c r="Q60" s="43"/>
      <c r="R60" s="43">
        <v>10</v>
      </c>
      <c r="S60" s="36">
        <f t="shared" si="3"/>
        <v>13</v>
      </c>
      <c r="T60" s="43">
        <v>13</v>
      </c>
      <c r="U60" s="40">
        <f t="shared" si="4"/>
        <v>8.703125</v>
      </c>
      <c r="V60" s="7"/>
      <c r="W60" s="7"/>
    </row>
    <row r="61" spans="1:23" s="41" customFormat="1" ht="15.75">
      <c r="A61" s="33">
        <v>48</v>
      </c>
      <c r="B61" s="34" t="s">
        <v>230</v>
      </c>
      <c r="C61" s="34" t="s">
        <v>231</v>
      </c>
      <c r="D61" s="34" t="s">
        <v>232</v>
      </c>
      <c r="E61" s="35" t="s">
        <v>233</v>
      </c>
      <c r="F61" s="35" t="s">
        <v>91</v>
      </c>
      <c r="G61" s="36">
        <f t="shared" si="0"/>
        <v>10.583333333333334</v>
      </c>
      <c r="H61" s="37">
        <v>8</v>
      </c>
      <c r="I61" s="37">
        <v>10.75</v>
      </c>
      <c r="J61" s="37">
        <v>10.75</v>
      </c>
      <c r="K61" s="37">
        <v>12.75</v>
      </c>
      <c r="L61" s="36">
        <f t="shared" si="1"/>
        <v>9.125</v>
      </c>
      <c r="M61" s="38">
        <v>7.5</v>
      </c>
      <c r="N61" s="37">
        <v>14</v>
      </c>
      <c r="O61" s="36">
        <f t="shared" si="2"/>
        <v>6.5</v>
      </c>
      <c r="P61" s="39">
        <v>3</v>
      </c>
      <c r="Q61" s="38"/>
      <c r="R61" s="38">
        <v>10</v>
      </c>
      <c r="S61" s="36">
        <f t="shared" si="3"/>
        <v>12.5</v>
      </c>
      <c r="T61" s="37">
        <v>12.5</v>
      </c>
      <c r="U61" s="40">
        <f t="shared" si="4"/>
        <v>9.828125</v>
      </c>
    </row>
    <row r="62" spans="1:23" s="41" customFormat="1" ht="15.75">
      <c r="A62" s="33">
        <v>49</v>
      </c>
      <c r="B62" s="34" t="s">
        <v>234</v>
      </c>
      <c r="C62" s="34" t="s">
        <v>235</v>
      </c>
      <c r="D62" s="34" t="s">
        <v>236</v>
      </c>
      <c r="E62" s="35" t="s">
        <v>237</v>
      </c>
      <c r="F62" s="35" t="s">
        <v>47</v>
      </c>
      <c r="G62" s="36">
        <f t="shared" si="0"/>
        <v>8.6666666666666661</v>
      </c>
      <c r="H62" s="44">
        <v>6.25</v>
      </c>
      <c r="I62" s="44">
        <v>7.5</v>
      </c>
      <c r="J62" s="37">
        <v>10</v>
      </c>
      <c r="K62" s="37">
        <v>11.5</v>
      </c>
      <c r="L62" s="36">
        <f t="shared" si="1"/>
        <v>8.5</v>
      </c>
      <c r="M62" s="37">
        <v>10</v>
      </c>
      <c r="N62" s="44">
        <v>4</v>
      </c>
      <c r="O62" s="36">
        <f t="shared" si="2"/>
        <v>4.5</v>
      </c>
      <c r="P62" s="45">
        <v>2</v>
      </c>
      <c r="Q62" s="44"/>
      <c r="R62" s="44">
        <v>7</v>
      </c>
      <c r="S62" s="36">
        <f t="shared" si="3"/>
        <v>12</v>
      </c>
      <c r="T62" s="37">
        <v>12</v>
      </c>
      <c r="U62" s="40">
        <f t="shared" si="4"/>
        <v>8.3125</v>
      </c>
    </row>
    <row r="63" spans="1:23" s="41" customFormat="1" ht="15.75">
      <c r="A63" s="33">
        <v>50</v>
      </c>
      <c r="B63" s="34" t="s">
        <v>238</v>
      </c>
      <c r="C63" s="34" t="s">
        <v>235</v>
      </c>
      <c r="D63" s="34" t="s">
        <v>239</v>
      </c>
      <c r="E63" s="34" t="s">
        <v>240</v>
      </c>
      <c r="F63" s="34" t="s">
        <v>178</v>
      </c>
      <c r="G63" s="36">
        <f t="shared" si="0"/>
        <v>11.083333333333334</v>
      </c>
      <c r="H63" s="43">
        <v>10</v>
      </c>
      <c r="I63" s="43">
        <v>11.75</v>
      </c>
      <c r="J63" s="43">
        <v>10</v>
      </c>
      <c r="K63" s="44">
        <v>12.25</v>
      </c>
      <c r="L63" s="36">
        <f t="shared" si="1"/>
        <v>13.75</v>
      </c>
      <c r="M63" s="43">
        <v>13</v>
      </c>
      <c r="N63" s="43">
        <v>16</v>
      </c>
      <c r="O63" s="36">
        <f t="shared" si="2"/>
        <v>7</v>
      </c>
      <c r="P63" s="45">
        <v>3</v>
      </c>
      <c r="Q63" s="43"/>
      <c r="R63" s="43">
        <v>11</v>
      </c>
      <c r="S63" s="36">
        <f t="shared" si="3"/>
        <v>14</v>
      </c>
      <c r="T63" s="43">
        <v>14</v>
      </c>
      <c r="U63" s="40">
        <f t="shared" si="4"/>
        <v>11.421875</v>
      </c>
      <c r="V63" s="7"/>
      <c r="W63" s="7"/>
    </row>
    <row r="64" spans="1:23" s="41" customFormat="1" ht="15.75">
      <c r="A64" s="33">
        <v>51</v>
      </c>
      <c r="B64" s="34" t="s">
        <v>241</v>
      </c>
      <c r="C64" s="34" t="s">
        <v>235</v>
      </c>
      <c r="D64" s="34" t="s">
        <v>242</v>
      </c>
      <c r="E64" s="35" t="s">
        <v>243</v>
      </c>
      <c r="F64" s="35" t="s">
        <v>91</v>
      </c>
      <c r="G64" s="36">
        <f t="shared" si="0"/>
        <v>9.5555555555555554</v>
      </c>
      <c r="H64" s="44">
        <v>9.75</v>
      </c>
      <c r="I64" s="44">
        <v>8</v>
      </c>
      <c r="J64" s="37">
        <v>10.75</v>
      </c>
      <c r="K64" s="37">
        <v>10.5</v>
      </c>
      <c r="L64" s="36">
        <f t="shared" si="1"/>
        <v>11.0625</v>
      </c>
      <c r="M64" s="44">
        <v>10.75</v>
      </c>
      <c r="N64" s="37">
        <v>12</v>
      </c>
      <c r="O64" s="36">
        <f t="shared" si="2"/>
        <v>6.5</v>
      </c>
      <c r="P64" s="45">
        <v>2</v>
      </c>
      <c r="Q64" s="44"/>
      <c r="R64" s="37">
        <v>11</v>
      </c>
      <c r="S64" s="36">
        <f t="shared" si="3"/>
        <v>13</v>
      </c>
      <c r="T64" s="37">
        <v>13</v>
      </c>
      <c r="U64" s="40">
        <f t="shared" si="4"/>
        <v>9.765625</v>
      </c>
    </row>
    <row r="65" spans="1:23" s="41" customFormat="1" ht="15.75">
      <c r="A65" s="33">
        <v>52</v>
      </c>
      <c r="B65" s="34" t="s">
        <v>244</v>
      </c>
      <c r="C65" s="34" t="s">
        <v>245</v>
      </c>
      <c r="D65" s="34" t="s">
        <v>246</v>
      </c>
      <c r="E65" s="34" t="s">
        <v>247</v>
      </c>
      <c r="F65" s="34" t="s">
        <v>73</v>
      </c>
      <c r="G65" s="36">
        <f t="shared" si="0"/>
        <v>9.9722222222222214</v>
      </c>
      <c r="H65" s="43">
        <v>7.75</v>
      </c>
      <c r="I65" s="43">
        <v>11.25</v>
      </c>
      <c r="J65" s="43">
        <v>10</v>
      </c>
      <c r="K65" s="44">
        <v>10.25</v>
      </c>
      <c r="L65" s="36">
        <f t="shared" si="1"/>
        <v>10.1875</v>
      </c>
      <c r="M65" s="43">
        <v>11.25</v>
      </c>
      <c r="N65" s="43">
        <v>7</v>
      </c>
      <c r="O65" s="36">
        <f t="shared" si="2"/>
        <v>6.5</v>
      </c>
      <c r="P65" s="45">
        <v>5</v>
      </c>
      <c r="Q65" s="43"/>
      <c r="R65" s="43">
        <v>8</v>
      </c>
      <c r="S65" s="36">
        <f t="shared" si="3"/>
        <v>13</v>
      </c>
      <c r="T65" s="43">
        <v>13</v>
      </c>
      <c r="U65" s="40">
        <f t="shared" si="4"/>
        <v>9.78125</v>
      </c>
      <c r="V65" s="7"/>
      <c r="W65" s="7"/>
    </row>
    <row r="66" spans="1:23" s="41" customFormat="1" ht="15.75">
      <c r="A66" s="33">
        <v>53</v>
      </c>
      <c r="B66" s="34" t="s">
        <v>248</v>
      </c>
      <c r="C66" s="34" t="s">
        <v>249</v>
      </c>
      <c r="D66" s="34" t="s">
        <v>59</v>
      </c>
      <c r="E66" s="34" t="s">
        <v>250</v>
      </c>
      <c r="F66" s="34" t="s">
        <v>47</v>
      </c>
      <c r="G66" s="36">
        <f t="shared" si="0"/>
        <v>9.3611111111111107</v>
      </c>
      <c r="H66" s="43">
        <v>8</v>
      </c>
      <c r="I66" s="43">
        <v>8.25</v>
      </c>
      <c r="J66" s="43">
        <v>10.75</v>
      </c>
      <c r="K66" s="44">
        <v>11</v>
      </c>
      <c r="L66" s="36">
        <f t="shared" si="1"/>
        <v>8.5625</v>
      </c>
      <c r="M66" s="43">
        <v>9.75</v>
      </c>
      <c r="N66" s="43">
        <v>5</v>
      </c>
      <c r="O66" s="36">
        <f t="shared" si="2"/>
        <v>8</v>
      </c>
      <c r="P66" s="45">
        <v>4</v>
      </c>
      <c r="Q66" s="43"/>
      <c r="R66" s="43">
        <v>12</v>
      </c>
      <c r="S66" s="36">
        <f t="shared" si="3"/>
        <v>15</v>
      </c>
      <c r="T66" s="43">
        <v>15</v>
      </c>
      <c r="U66" s="40">
        <f t="shared" si="4"/>
        <v>9.34375</v>
      </c>
      <c r="V66" s="7"/>
      <c r="W66" s="7"/>
    </row>
    <row r="67" spans="1:23" s="41" customFormat="1" ht="15.75">
      <c r="A67" s="33">
        <v>54</v>
      </c>
      <c r="B67" s="34" t="s">
        <v>251</v>
      </c>
      <c r="C67" s="34" t="s">
        <v>252</v>
      </c>
      <c r="D67" s="34" t="s">
        <v>253</v>
      </c>
      <c r="E67" s="34" t="s">
        <v>254</v>
      </c>
      <c r="F67" s="34" t="s">
        <v>52</v>
      </c>
      <c r="G67" s="36">
        <f t="shared" si="0"/>
        <v>7.7777777777777777</v>
      </c>
      <c r="H67" s="43">
        <v>7.75</v>
      </c>
      <c r="I67" s="43">
        <v>5.5</v>
      </c>
      <c r="J67" s="43">
        <v>10</v>
      </c>
      <c r="K67" s="44">
        <v>9</v>
      </c>
      <c r="L67" s="36">
        <f t="shared" si="1"/>
        <v>9.25</v>
      </c>
      <c r="M67" s="43">
        <v>10</v>
      </c>
      <c r="N67" s="43">
        <v>7</v>
      </c>
      <c r="O67" s="36">
        <f t="shared" si="2"/>
        <v>6.5</v>
      </c>
      <c r="P67" s="45">
        <v>1</v>
      </c>
      <c r="Q67" s="43"/>
      <c r="R67" s="43">
        <v>12</v>
      </c>
      <c r="S67" s="36">
        <f t="shared" si="3"/>
        <v>12.5</v>
      </c>
      <c r="T67" s="43">
        <v>12.5</v>
      </c>
      <c r="U67" s="40">
        <f t="shared" si="4"/>
        <v>8.28125</v>
      </c>
      <c r="V67" s="7"/>
      <c r="W67" s="7"/>
    </row>
    <row r="68" spans="1:23" s="41" customFormat="1" ht="15.75">
      <c r="A68" s="33">
        <v>55</v>
      </c>
      <c r="B68" s="34" t="s">
        <v>255</v>
      </c>
      <c r="C68" s="34" t="s">
        <v>256</v>
      </c>
      <c r="D68" s="34" t="s">
        <v>257</v>
      </c>
      <c r="E68" s="34" t="s">
        <v>258</v>
      </c>
      <c r="F68" s="34" t="s">
        <v>259</v>
      </c>
      <c r="G68" s="36">
        <f t="shared" si="0"/>
        <v>8.3333333333333339</v>
      </c>
      <c r="H68" s="43">
        <v>8.25</v>
      </c>
      <c r="I68" s="43">
        <v>6.5</v>
      </c>
      <c r="J68" s="43">
        <v>10.25</v>
      </c>
      <c r="K68" s="44">
        <v>9.25</v>
      </c>
      <c r="L68" s="36">
        <f t="shared" si="1"/>
        <v>11.3125</v>
      </c>
      <c r="M68" s="43">
        <v>11.75</v>
      </c>
      <c r="N68" s="43">
        <v>10</v>
      </c>
      <c r="O68" s="36">
        <f t="shared" si="2"/>
        <v>6.5</v>
      </c>
      <c r="P68" s="45">
        <v>2</v>
      </c>
      <c r="Q68" s="43"/>
      <c r="R68" s="43">
        <v>11</v>
      </c>
      <c r="S68" s="36">
        <f t="shared" si="3"/>
        <v>11.5</v>
      </c>
      <c r="T68" s="43">
        <v>11.5</v>
      </c>
      <c r="U68" s="40">
        <f t="shared" si="4"/>
        <v>9.046875</v>
      </c>
      <c r="V68" s="7"/>
      <c r="W68" s="7"/>
    </row>
    <row r="69" spans="1:23" s="41" customFormat="1" ht="15.75">
      <c r="A69" s="33">
        <v>56</v>
      </c>
      <c r="B69" s="34" t="s">
        <v>260</v>
      </c>
      <c r="C69" s="34" t="s">
        <v>261</v>
      </c>
      <c r="D69" s="34" t="s">
        <v>262</v>
      </c>
      <c r="E69" s="34" t="s">
        <v>263</v>
      </c>
      <c r="F69" s="34" t="s">
        <v>174</v>
      </c>
      <c r="G69" s="36">
        <f t="shared" si="0"/>
        <v>9.4166666666666661</v>
      </c>
      <c r="H69" s="43">
        <v>10.25</v>
      </c>
      <c r="I69" s="43">
        <v>9.75</v>
      </c>
      <c r="J69" s="43">
        <v>10.25</v>
      </c>
      <c r="K69" s="44">
        <v>7.25</v>
      </c>
      <c r="L69" s="36">
        <f t="shared" si="1"/>
        <v>8.3125</v>
      </c>
      <c r="M69" s="43">
        <v>8.75</v>
      </c>
      <c r="N69" s="43">
        <v>7</v>
      </c>
      <c r="O69" s="36">
        <f t="shared" si="2"/>
        <v>5.5</v>
      </c>
      <c r="P69" s="45">
        <v>3</v>
      </c>
      <c r="Q69" s="43"/>
      <c r="R69" s="43">
        <v>8</v>
      </c>
      <c r="S69" s="36">
        <f t="shared" si="3"/>
        <v>11.5</v>
      </c>
      <c r="T69" s="43">
        <v>11.5</v>
      </c>
      <c r="U69" s="40">
        <f t="shared" si="4"/>
        <v>8.78125</v>
      </c>
      <c r="V69" s="7"/>
      <c r="W69" s="7"/>
    </row>
    <row r="70" spans="1:23" s="41" customFormat="1" ht="15.75">
      <c r="A70" s="33">
        <v>57</v>
      </c>
      <c r="B70" s="34" t="s">
        <v>264</v>
      </c>
      <c r="C70" s="34" t="s">
        <v>265</v>
      </c>
      <c r="D70" s="34" t="s">
        <v>239</v>
      </c>
      <c r="E70" s="34" t="s">
        <v>266</v>
      </c>
      <c r="F70" s="34" t="s">
        <v>47</v>
      </c>
      <c r="G70" s="36">
        <f t="shared" si="0"/>
        <v>10.972222222222221</v>
      </c>
      <c r="H70" s="43">
        <v>9.75</v>
      </c>
      <c r="I70" s="43">
        <v>11.25</v>
      </c>
      <c r="J70" s="43">
        <v>13.25</v>
      </c>
      <c r="K70" s="44">
        <v>9.5</v>
      </c>
      <c r="L70" s="36">
        <f t="shared" si="1"/>
        <v>8.4375</v>
      </c>
      <c r="M70" s="43">
        <v>8.25</v>
      </c>
      <c r="N70" s="43">
        <v>9</v>
      </c>
      <c r="O70" s="36">
        <f t="shared" si="2"/>
        <v>8.5</v>
      </c>
      <c r="P70" s="45">
        <v>7</v>
      </c>
      <c r="Q70" s="43"/>
      <c r="R70" s="43">
        <v>10</v>
      </c>
      <c r="S70" s="36">
        <f t="shared" si="3"/>
        <v>14</v>
      </c>
      <c r="T70" s="43">
        <v>14</v>
      </c>
      <c r="U70" s="40">
        <f t="shared" si="4"/>
        <v>10.21875</v>
      </c>
      <c r="V70" s="7"/>
      <c r="W70" s="7"/>
    </row>
    <row r="71" spans="1:23" s="41" customFormat="1" ht="15.75">
      <c r="A71" s="33">
        <v>58</v>
      </c>
      <c r="B71" s="34" t="s">
        <v>267</v>
      </c>
      <c r="C71" s="34" t="s">
        <v>268</v>
      </c>
      <c r="D71" s="34" t="s">
        <v>269</v>
      </c>
      <c r="E71" s="34" t="s">
        <v>270</v>
      </c>
      <c r="F71" s="34" t="s">
        <v>91</v>
      </c>
      <c r="G71" s="36">
        <f t="shared" si="0"/>
        <v>9.9722222222222214</v>
      </c>
      <c r="H71" s="43">
        <v>11.75</v>
      </c>
      <c r="I71" s="43">
        <v>8.25</v>
      </c>
      <c r="J71" s="43">
        <v>9.25</v>
      </c>
      <c r="K71" s="44">
        <v>11.5</v>
      </c>
      <c r="L71" s="36">
        <f t="shared" si="1"/>
        <v>7.9375</v>
      </c>
      <c r="M71" s="43">
        <v>8.25</v>
      </c>
      <c r="N71" s="43">
        <v>7</v>
      </c>
      <c r="O71" s="36">
        <f t="shared" si="2"/>
        <v>5.5</v>
      </c>
      <c r="P71" s="45">
        <v>0</v>
      </c>
      <c r="Q71" s="43"/>
      <c r="R71" s="43">
        <v>11</v>
      </c>
      <c r="S71" s="36">
        <f t="shared" si="3"/>
        <v>17</v>
      </c>
      <c r="T71" s="43">
        <v>17</v>
      </c>
      <c r="U71" s="40">
        <f t="shared" si="4"/>
        <v>9.34375</v>
      </c>
      <c r="V71" s="7"/>
      <c r="W71" s="7"/>
    </row>
    <row r="72" spans="1:23" ht="20.25">
      <c r="A72" s="50" t="s">
        <v>6</v>
      </c>
      <c r="B72" s="51"/>
      <c r="C72" s="51"/>
      <c r="D72" s="52"/>
      <c r="E72" s="3"/>
      <c r="F72" s="3"/>
      <c r="G72" s="18">
        <v>20</v>
      </c>
      <c r="L72" s="18">
        <v>5</v>
      </c>
      <c r="O72" s="19">
        <v>4</v>
      </c>
      <c r="P72" s="20"/>
      <c r="Q72" s="53" t="s">
        <v>7</v>
      </c>
      <c r="R72" s="54"/>
      <c r="S72" s="18">
        <v>1</v>
      </c>
      <c r="U72" s="21">
        <v>30</v>
      </c>
    </row>
    <row r="73" spans="1:23" ht="15.75">
      <c r="A73" s="55" t="s">
        <v>8</v>
      </c>
      <c r="B73" s="56"/>
      <c r="C73" s="56"/>
      <c r="D73" s="57"/>
      <c r="E73" s="23"/>
      <c r="F73" s="23"/>
      <c r="G73" s="22">
        <v>9</v>
      </c>
      <c r="H73" s="23">
        <v>2</v>
      </c>
      <c r="I73" s="23">
        <v>3</v>
      </c>
      <c r="J73" s="23">
        <v>2</v>
      </c>
      <c r="K73" s="23">
        <v>2</v>
      </c>
      <c r="L73" s="22">
        <v>4</v>
      </c>
      <c r="M73" s="23">
        <v>3</v>
      </c>
      <c r="N73" s="23">
        <v>1</v>
      </c>
      <c r="O73" s="22">
        <v>2</v>
      </c>
      <c r="P73" s="24">
        <v>1</v>
      </c>
      <c r="Q73" s="23">
        <v>1</v>
      </c>
      <c r="R73" s="23">
        <v>1</v>
      </c>
      <c r="S73" s="25">
        <v>1</v>
      </c>
      <c r="T73" s="26">
        <v>1</v>
      </c>
      <c r="U73" s="21">
        <v>16</v>
      </c>
    </row>
    <row r="74" spans="1:23" ht="50.25">
      <c r="A74" s="27" t="s">
        <v>9</v>
      </c>
      <c r="B74" s="28" t="s">
        <v>10</v>
      </c>
      <c r="C74" s="27" t="s">
        <v>11</v>
      </c>
      <c r="D74" s="29" t="s">
        <v>12</v>
      </c>
      <c r="E74" s="29" t="s">
        <v>13</v>
      </c>
      <c r="F74" s="29" t="s">
        <v>14</v>
      </c>
      <c r="G74" s="30" t="s">
        <v>15</v>
      </c>
      <c r="H74" s="31" t="s">
        <v>16</v>
      </c>
      <c r="I74" s="31" t="s">
        <v>17</v>
      </c>
      <c r="J74" s="31" t="s">
        <v>18</v>
      </c>
      <c r="K74" s="31" t="s">
        <v>19</v>
      </c>
      <c r="L74" s="30" t="s">
        <v>20</v>
      </c>
      <c r="M74" s="31" t="s">
        <v>21</v>
      </c>
      <c r="N74" s="31" t="s">
        <v>22</v>
      </c>
      <c r="O74" s="30" t="s">
        <v>23</v>
      </c>
      <c r="P74" s="31" t="s">
        <v>24</v>
      </c>
      <c r="Q74" s="31" t="s">
        <v>25</v>
      </c>
      <c r="R74" s="31" t="s">
        <v>26</v>
      </c>
      <c r="S74" s="30" t="s">
        <v>27</v>
      </c>
      <c r="T74" s="31" t="s">
        <v>28</v>
      </c>
      <c r="U74" s="32" t="s">
        <v>29</v>
      </c>
    </row>
    <row r="75" spans="1:23" s="41" customFormat="1" ht="15.75">
      <c r="A75" s="33">
        <v>59</v>
      </c>
      <c r="B75" s="34" t="s">
        <v>271</v>
      </c>
      <c r="C75" s="34" t="s">
        <v>272</v>
      </c>
      <c r="D75" s="34" t="s">
        <v>273</v>
      </c>
      <c r="E75" s="35" t="s">
        <v>274</v>
      </c>
      <c r="F75" s="35" t="s">
        <v>91</v>
      </c>
      <c r="G75" s="36">
        <f t="shared" si="0"/>
        <v>3.6111111111111112</v>
      </c>
      <c r="H75" s="44"/>
      <c r="I75" s="44">
        <v>2</v>
      </c>
      <c r="J75" s="44">
        <v>3</v>
      </c>
      <c r="K75" s="37">
        <v>10.25</v>
      </c>
      <c r="L75" s="36">
        <f t="shared" si="1"/>
        <v>0</v>
      </c>
      <c r="M75" s="44"/>
      <c r="N75" s="44"/>
      <c r="O75" s="36">
        <f t="shared" si="2"/>
        <v>0</v>
      </c>
      <c r="P75" s="45"/>
      <c r="Q75" s="44"/>
      <c r="R75" s="44"/>
      <c r="S75" s="36">
        <f t="shared" si="3"/>
        <v>0</v>
      </c>
      <c r="T75" s="44"/>
      <c r="U75" s="40">
        <f t="shared" si="4"/>
        <v>2.03125</v>
      </c>
    </row>
    <row r="76" spans="1:23" s="41" customFormat="1" ht="15.75">
      <c r="A76" s="33">
        <v>60</v>
      </c>
      <c r="B76" s="34" t="s">
        <v>275</v>
      </c>
      <c r="C76" s="34" t="s">
        <v>276</v>
      </c>
      <c r="D76" s="34" t="s">
        <v>277</v>
      </c>
      <c r="E76" s="34" t="s">
        <v>278</v>
      </c>
      <c r="F76" s="34" t="s">
        <v>279</v>
      </c>
      <c r="G76" s="36">
        <f t="shared" si="0"/>
        <v>9.5833333333333339</v>
      </c>
      <c r="H76" s="43">
        <v>8.75</v>
      </c>
      <c r="I76" s="43">
        <v>10.25</v>
      </c>
      <c r="J76" s="43">
        <v>9</v>
      </c>
      <c r="K76" s="44">
        <v>10</v>
      </c>
      <c r="L76" s="36">
        <f t="shared" si="1"/>
        <v>8.875</v>
      </c>
      <c r="M76" s="43">
        <v>9.5</v>
      </c>
      <c r="N76" s="43">
        <v>7</v>
      </c>
      <c r="O76" s="36">
        <f t="shared" si="2"/>
        <v>6</v>
      </c>
      <c r="P76" s="45">
        <v>1</v>
      </c>
      <c r="Q76" s="43"/>
      <c r="R76" s="43">
        <v>11</v>
      </c>
      <c r="S76" s="36">
        <f t="shared" si="3"/>
        <v>12</v>
      </c>
      <c r="T76" s="43">
        <v>12</v>
      </c>
      <c r="U76" s="40">
        <f t="shared" si="4"/>
        <v>9.109375</v>
      </c>
      <c r="V76" s="7"/>
      <c r="W76" s="7"/>
    </row>
    <row r="77" spans="1:23" s="41" customFormat="1" ht="15.75">
      <c r="A77" s="33">
        <v>61</v>
      </c>
      <c r="B77" s="34" t="s">
        <v>280</v>
      </c>
      <c r="C77" s="34" t="s">
        <v>281</v>
      </c>
      <c r="D77" s="34" t="s">
        <v>282</v>
      </c>
      <c r="E77" s="35" t="s">
        <v>283</v>
      </c>
      <c r="F77" s="35" t="s">
        <v>284</v>
      </c>
      <c r="G77" s="36">
        <f t="shared" si="0"/>
        <v>7.9066666666666663</v>
      </c>
      <c r="H77" s="37">
        <v>11.83</v>
      </c>
      <c r="I77" s="38">
        <v>6.5</v>
      </c>
      <c r="J77" s="37">
        <v>12</v>
      </c>
      <c r="K77" s="38">
        <v>2</v>
      </c>
      <c r="L77" s="36">
        <f t="shared" si="1"/>
        <v>7.125</v>
      </c>
      <c r="M77" s="38">
        <v>5.5</v>
      </c>
      <c r="N77" s="37">
        <v>12</v>
      </c>
      <c r="O77" s="36">
        <f t="shared" si="2"/>
        <v>4.5</v>
      </c>
      <c r="P77" s="39"/>
      <c r="Q77" s="38"/>
      <c r="R77" s="38">
        <v>9</v>
      </c>
      <c r="S77" s="36">
        <f t="shared" si="3"/>
        <v>0</v>
      </c>
      <c r="T77" s="38"/>
      <c r="U77" s="40">
        <f t="shared" si="4"/>
        <v>6.7912499999999998</v>
      </c>
    </row>
    <row r="78" spans="1:23" s="41" customFormat="1" ht="15.75">
      <c r="A78" s="33">
        <v>62</v>
      </c>
      <c r="B78" s="34" t="s">
        <v>285</v>
      </c>
      <c r="C78" s="34" t="s">
        <v>281</v>
      </c>
      <c r="D78" s="34" t="s">
        <v>286</v>
      </c>
      <c r="E78" s="35" t="s">
        <v>287</v>
      </c>
      <c r="F78" s="35" t="s">
        <v>288</v>
      </c>
      <c r="G78" s="36">
        <f t="shared" si="0"/>
        <v>10.406666666666666</v>
      </c>
      <c r="H78" s="37">
        <v>12.33</v>
      </c>
      <c r="I78" s="37">
        <v>10</v>
      </c>
      <c r="J78" s="37">
        <v>11</v>
      </c>
      <c r="K78" s="37">
        <v>8.5</v>
      </c>
      <c r="L78" s="36">
        <f t="shared" si="1"/>
        <v>5.9375</v>
      </c>
      <c r="M78" s="38">
        <v>6.25</v>
      </c>
      <c r="N78" s="38">
        <v>5</v>
      </c>
      <c r="O78" s="36">
        <f t="shared" si="2"/>
        <v>4</v>
      </c>
      <c r="P78" s="39">
        <v>1</v>
      </c>
      <c r="Q78" s="38"/>
      <c r="R78" s="38">
        <v>7</v>
      </c>
      <c r="S78" s="36">
        <f t="shared" si="3"/>
        <v>11</v>
      </c>
      <c r="T78" s="37">
        <v>11</v>
      </c>
      <c r="U78" s="40">
        <f t="shared" si="4"/>
        <v>8.5256249999999998</v>
      </c>
    </row>
    <row r="79" spans="1:23" s="41" customFormat="1" ht="15.75">
      <c r="A79" s="33">
        <v>63</v>
      </c>
      <c r="B79" s="34" t="s">
        <v>289</v>
      </c>
      <c r="C79" s="34" t="s">
        <v>290</v>
      </c>
      <c r="D79" s="34" t="s">
        <v>291</v>
      </c>
      <c r="E79" s="35" t="s">
        <v>292</v>
      </c>
      <c r="F79" s="35" t="s">
        <v>91</v>
      </c>
      <c r="G79" s="36">
        <f t="shared" si="0"/>
        <v>10.611111111111111</v>
      </c>
      <c r="H79" s="44">
        <v>7.75</v>
      </c>
      <c r="I79" s="37">
        <v>11</v>
      </c>
      <c r="J79" s="37">
        <v>12.25</v>
      </c>
      <c r="K79" s="37">
        <v>11.25</v>
      </c>
      <c r="L79" s="36">
        <f t="shared" si="1"/>
        <v>8.25</v>
      </c>
      <c r="M79" s="44">
        <v>6.5</v>
      </c>
      <c r="N79" s="37">
        <v>13.5</v>
      </c>
      <c r="O79" s="36">
        <f t="shared" si="2"/>
        <v>7</v>
      </c>
      <c r="P79" s="45">
        <v>4</v>
      </c>
      <c r="Q79" s="44"/>
      <c r="R79" s="37">
        <v>10</v>
      </c>
      <c r="S79" s="36">
        <f t="shared" si="3"/>
        <v>14.5</v>
      </c>
      <c r="T79" s="37">
        <v>14.5</v>
      </c>
      <c r="U79" s="40">
        <f t="shared" si="4"/>
        <v>9.8125</v>
      </c>
    </row>
    <row r="80" spans="1:23" s="41" customFormat="1" ht="15.75">
      <c r="A80" s="33">
        <v>64</v>
      </c>
      <c r="B80" s="34" t="s">
        <v>293</v>
      </c>
      <c r="C80" s="34" t="s">
        <v>294</v>
      </c>
      <c r="D80" s="34" t="s">
        <v>295</v>
      </c>
      <c r="E80" s="34" t="s">
        <v>296</v>
      </c>
      <c r="F80" s="34" t="s">
        <v>297</v>
      </c>
      <c r="G80" s="36">
        <f t="shared" si="0"/>
        <v>10.361111111111111</v>
      </c>
      <c r="H80" s="43">
        <v>6.75</v>
      </c>
      <c r="I80" s="43">
        <v>12.25</v>
      </c>
      <c r="J80" s="43">
        <v>12.25</v>
      </c>
      <c r="K80" s="44">
        <v>9.25</v>
      </c>
      <c r="L80" s="36">
        <f t="shared" si="1"/>
        <v>8.875</v>
      </c>
      <c r="M80" s="43">
        <v>9.5</v>
      </c>
      <c r="N80" s="43">
        <v>7</v>
      </c>
      <c r="O80" s="36">
        <f t="shared" si="2"/>
        <v>5.5</v>
      </c>
      <c r="P80" s="45">
        <v>3</v>
      </c>
      <c r="Q80" s="43"/>
      <c r="R80" s="43">
        <v>8</v>
      </c>
      <c r="S80" s="36">
        <f t="shared" si="3"/>
        <v>13.5</v>
      </c>
      <c r="T80" s="43">
        <v>13.5</v>
      </c>
      <c r="U80" s="40">
        <f t="shared" si="4"/>
        <v>9.578125</v>
      </c>
      <c r="V80" s="7"/>
      <c r="W80" s="7"/>
    </row>
    <row r="81" spans="1:23" s="41" customFormat="1" ht="15.75">
      <c r="A81" s="33">
        <v>65</v>
      </c>
      <c r="B81" s="34" t="s">
        <v>298</v>
      </c>
      <c r="C81" s="34" t="s">
        <v>299</v>
      </c>
      <c r="D81" s="34" t="s">
        <v>300</v>
      </c>
      <c r="E81" s="34" t="s">
        <v>301</v>
      </c>
      <c r="F81" s="34" t="s">
        <v>47</v>
      </c>
      <c r="G81" s="36">
        <f t="shared" ref="G81:G150" si="5">((H81*2)+(I81*3)+(J81*2)+(K81*2))/9</f>
        <v>11.583333333333334</v>
      </c>
      <c r="H81" s="43">
        <v>11</v>
      </c>
      <c r="I81" s="43">
        <v>12.75</v>
      </c>
      <c r="J81" s="43">
        <v>11.5</v>
      </c>
      <c r="K81" s="44">
        <v>10.5</v>
      </c>
      <c r="L81" s="36">
        <f t="shared" ref="L81:L150" si="6">((M81*3)+(N81*1))/4</f>
        <v>12.5</v>
      </c>
      <c r="M81" s="43">
        <v>11</v>
      </c>
      <c r="N81" s="43">
        <v>17</v>
      </c>
      <c r="O81" s="36">
        <f t="shared" ref="O81:O150" si="7">(P81+Q81+R81)/2</f>
        <v>10.5</v>
      </c>
      <c r="P81" s="45">
        <v>10</v>
      </c>
      <c r="Q81" s="43"/>
      <c r="R81" s="43">
        <v>11</v>
      </c>
      <c r="S81" s="36">
        <f t="shared" ref="S81:S115" si="8">T81</f>
        <v>13</v>
      </c>
      <c r="T81" s="43">
        <v>13</v>
      </c>
      <c r="U81" s="40">
        <f t="shared" ref="U81:U150" si="9">((G81*9)+(L81*4)+(O81*2)+(S81*1))/16</f>
        <v>11.765625</v>
      </c>
      <c r="V81" s="7"/>
      <c r="W81" s="7"/>
    </row>
    <row r="82" spans="1:23" s="41" customFormat="1" ht="15.75">
      <c r="A82" s="33">
        <v>66</v>
      </c>
      <c r="B82" s="34" t="s">
        <v>302</v>
      </c>
      <c r="C82" s="34" t="s">
        <v>303</v>
      </c>
      <c r="D82" s="34" t="s">
        <v>304</v>
      </c>
      <c r="E82" s="35" t="s">
        <v>305</v>
      </c>
      <c r="F82" s="35" t="s">
        <v>91</v>
      </c>
      <c r="G82" s="36">
        <f t="shared" si="5"/>
        <v>9.6111111111111107</v>
      </c>
      <c r="H82" s="38">
        <v>8.5</v>
      </c>
      <c r="I82" s="38">
        <v>8.5</v>
      </c>
      <c r="J82" s="37">
        <v>11</v>
      </c>
      <c r="K82" s="37">
        <v>11</v>
      </c>
      <c r="L82" s="36">
        <f t="shared" si="6"/>
        <v>7.0625</v>
      </c>
      <c r="M82" s="38">
        <v>7.75</v>
      </c>
      <c r="N82" s="38">
        <v>5</v>
      </c>
      <c r="O82" s="36">
        <f t="shared" si="7"/>
        <v>6.5</v>
      </c>
      <c r="P82" s="39">
        <v>1</v>
      </c>
      <c r="Q82" s="38"/>
      <c r="R82" s="38">
        <v>12</v>
      </c>
      <c r="S82" s="36">
        <f t="shared" si="8"/>
        <v>10</v>
      </c>
      <c r="T82" s="37">
        <v>10</v>
      </c>
      <c r="U82" s="40">
        <f t="shared" si="9"/>
        <v>8.609375</v>
      </c>
    </row>
    <row r="83" spans="1:23" s="41" customFormat="1" ht="15.75">
      <c r="A83" s="33">
        <v>67</v>
      </c>
      <c r="B83" s="34" t="s">
        <v>306</v>
      </c>
      <c r="C83" s="34" t="s">
        <v>307</v>
      </c>
      <c r="D83" s="34" t="s">
        <v>295</v>
      </c>
      <c r="E83" s="34" t="s">
        <v>308</v>
      </c>
      <c r="F83" s="34" t="s">
        <v>47</v>
      </c>
      <c r="G83" s="36">
        <f t="shared" si="5"/>
        <v>9.4722222222222214</v>
      </c>
      <c r="H83" s="43">
        <v>11.25</v>
      </c>
      <c r="I83" s="43">
        <v>9.75</v>
      </c>
      <c r="J83" s="43">
        <v>8.25</v>
      </c>
      <c r="K83" s="44">
        <v>8.5</v>
      </c>
      <c r="L83" s="36">
        <f t="shared" si="6"/>
        <v>10.3125</v>
      </c>
      <c r="M83" s="43">
        <v>10.75</v>
      </c>
      <c r="N83" s="43">
        <v>9</v>
      </c>
      <c r="O83" s="36">
        <f t="shared" si="7"/>
        <v>6</v>
      </c>
      <c r="P83" s="45">
        <v>4</v>
      </c>
      <c r="Q83" s="43"/>
      <c r="R83" s="43">
        <v>8</v>
      </c>
      <c r="S83" s="36">
        <f t="shared" si="8"/>
        <v>13</v>
      </c>
      <c r="T83" s="43">
        <v>13</v>
      </c>
      <c r="U83" s="40">
        <f t="shared" si="9"/>
        <v>9.46875</v>
      </c>
      <c r="V83" s="7"/>
      <c r="W83" s="7"/>
    </row>
    <row r="84" spans="1:23" s="41" customFormat="1" ht="15.75">
      <c r="A84" s="33">
        <v>68</v>
      </c>
      <c r="B84" s="34" t="s">
        <v>309</v>
      </c>
      <c r="C84" s="34" t="s">
        <v>310</v>
      </c>
      <c r="D84" s="34" t="s">
        <v>273</v>
      </c>
      <c r="E84" s="34" t="s">
        <v>311</v>
      </c>
      <c r="F84" s="34" t="s">
        <v>170</v>
      </c>
      <c r="G84" s="36">
        <f t="shared" si="5"/>
        <v>9.1666666666666661</v>
      </c>
      <c r="H84" s="43">
        <v>8.5</v>
      </c>
      <c r="I84" s="43">
        <v>9</v>
      </c>
      <c r="J84" s="43">
        <v>8.75</v>
      </c>
      <c r="K84" s="44">
        <v>10.5</v>
      </c>
      <c r="L84" s="36">
        <f t="shared" si="6"/>
        <v>9.0625</v>
      </c>
      <c r="M84" s="43">
        <v>8.75</v>
      </c>
      <c r="N84" s="43">
        <v>10</v>
      </c>
      <c r="O84" s="36">
        <f t="shared" si="7"/>
        <v>7.5</v>
      </c>
      <c r="P84" s="45">
        <v>1</v>
      </c>
      <c r="Q84" s="43"/>
      <c r="R84" s="43">
        <v>14</v>
      </c>
      <c r="S84" s="36">
        <f t="shared" si="8"/>
        <v>9.5</v>
      </c>
      <c r="T84" s="43">
        <v>9.5</v>
      </c>
      <c r="U84" s="40">
        <f t="shared" si="9"/>
        <v>8.953125</v>
      </c>
      <c r="V84" s="7"/>
      <c r="W84" s="7"/>
    </row>
    <row r="85" spans="1:23" s="41" customFormat="1" ht="15.75">
      <c r="A85" s="33">
        <v>69</v>
      </c>
      <c r="B85" s="34" t="s">
        <v>312</v>
      </c>
      <c r="C85" s="34" t="s">
        <v>313</v>
      </c>
      <c r="D85" s="34" t="s">
        <v>314</v>
      </c>
      <c r="E85" s="34" t="s">
        <v>315</v>
      </c>
      <c r="F85" s="34" t="s">
        <v>91</v>
      </c>
      <c r="G85" s="36">
        <f t="shared" si="5"/>
        <v>9.8055555555555554</v>
      </c>
      <c r="H85" s="43">
        <v>7.75</v>
      </c>
      <c r="I85" s="43">
        <v>10.25</v>
      </c>
      <c r="J85" s="43">
        <v>11</v>
      </c>
      <c r="K85" s="44">
        <v>10</v>
      </c>
      <c r="L85" s="36">
        <f t="shared" si="6"/>
        <v>10.125</v>
      </c>
      <c r="M85" s="43">
        <v>10.5</v>
      </c>
      <c r="N85" s="43">
        <v>9</v>
      </c>
      <c r="O85" s="36">
        <f t="shared" si="7"/>
        <v>3.5</v>
      </c>
      <c r="P85" s="45">
        <v>1</v>
      </c>
      <c r="Q85" s="43"/>
      <c r="R85" s="43">
        <v>6</v>
      </c>
      <c r="S85" s="36">
        <f t="shared" si="8"/>
        <v>15</v>
      </c>
      <c r="T85" s="43">
        <v>15</v>
      </c>
      <c r="U85" s="40">
        <f t="shared" si="9"/>
        <v>9.421875</v>
      </c>
      <c r="V85" s="7"/>
      <c r="W85" s="7"/>
    </row>
    <row r="86" spans="1:23" s="41" customFormat="1" ht="15.75">
      <c r="A86" s="33">
        <v>70</v>
      </c>
      <c r="B86" s="34" t="s">
        <v>316</v>
      </c>
      <c r="C86" s="34" t="s">
        <v>317</v>
      </c>
      <c r="D86" s="34" t="s">
        <v>239</v>
      </c>
      <c r="E86" s="34" t="s">
        <v>318</v>
      </c>
      <c r="F86" s="34" t="s">
        <v>174</v>
      </c>
      <c r="G86" s="36">
        <f t="shared" si="5"/>
        <v>10.027777777777779</v>
      </c>
      <c r="H86" s="43">
        <v>11.75</v>
      </c>
      <c r="I86" s="43">
        <v>8.25</v>
      </c>
      <c r="J86" s="43">
        <v>11.75</v>
      </c>
      <c r="K86" s="44">
        <v>9.25</v>
      </c>
      <c r="L86" s="36">
        <f t="shared" si="6"/>
        <v>11.9375</v>
      </c>
      <c r="M86" s="43">
        <v>11.25</v>
      </c>
      <c r="N86" s="43">
        <v>14</v>
      </c>
      <c r="O86" s="36">
        <f t="shared" si="7"/>
        <v>4</v>
      </c>
      <c r="P86" s="45">
        <v>3</v>
      </c>
      <c r="Q86" s="43"/>
      <c r="R86" s="43">
        <v>5</v>
      </c>
      <c r="S86" s="36">
        <f t="shared" si="8"/>
        <v>12</v>
      </c>
      <c r="T86" s="43">
        <v>12</v>
      </c>
      <c r="U86" s="40">
        <f t="shared" si="9"/>
        <v>9.875</v>
      </c>
      <c r="V86" s="7"/>
      <c r="W86" s="7"/>
    </row>
    <row r="87" spans="1:23" s="41" customFormat="1" ht="15.75">
      <c r="A87" s="33">
        <v>71</v>
      </c>
      <c r="B87" s="34" t="s">
        <v>319</v>
      </c>
      <c r="C87" s="34" t="s">
        <v>320</v>
      </c>
      <c r="D87" s="34" t="s">
        <v>321</v>
      </c>
      <c r="E87" s="34" t="s">
        <v>322</v>
      </c>
      <c r="F87" s="34" t="s">
        <v>323</v>
      </c>
      <c r="G87" s="36">
        <f t="shared" si="5"/>
        <v>11.194444444444445</v>
      </c>
      <c r="H87" s="43">
        <v>11</v>
      </c>
      <c r="I87" s="43">
        <v>9.75</v>
      </c>
      <c r="J87" s="43">
        <v>15.5</v>
      </c>
      <c r="K87" s="44">
        <v>9.25</v>
      </c>
      <c r="L87" s="36">
        <f t="shared" si="6"/>
        <v>10.5</v>
      </c>
      <c r="M87" s="43">
        <v>11</v>
      </c>
      <c r="N87" s="43">
        <v>9</v>
      </c>
      <c r="O87" s="36">
        <f t="shared" si="7"/>
        <v>6</v>
      </c>
      <c r="P87" s="45">
        <v>4</v>
      </c>
      <c r="Q87" s="43"/>
      <c r="R87" s="43">
        <v>8</v>
      </c>
      <c r="S87" s="36">
        <f t="shared" si="8"/>
        <v>11</v>
      </c>
      <c r="T87" s="43">
        <v>11</v>
      </c>
      <c r="U87" s="40">
        <f t="shared" si="9"/>
        <v>10.359375</v>
      </c>
      <c r="V87" s="7"/>
      <c r="W87" s="7"/>
    </row>
    <row r="88" spans="1:23" s="41" customFormat="1" ht="15.75">
      <c r="A88" s="33">
        <v>72</v>
      </c>
      <c r="B88" s="34" t="s">
        <v>324</v>
      </c>
      <c r="C88" s="34" t="s">
        <v>325</v>
      </c>
      <c r="D88" s="34" t="s">
        <v>326</v>
      </c>
      <c r="E88" s="34" t="s">
        <v>327</v>
      </c>
      <c r="F88" s="34" t="s">
        <v>52</v>
      </c>
      <c r="G88" s="36">
        <f t="shared" si="5"/>
        <v>7.75</v>
      </c>
      <c r="H88" s="43">
        <v>7.75</v>
      </c>
      <c r="I88" s="43">
        <v>6.75</v>
      </c>
      <c r="J88" s="43">
        <v>9.25</v>
      </c>
      <c r="K88" s="44">
        <v>7.75</v>
      </c>
      <c r="L88" s="36">
        <f t="shared" si="6"/>
        <v>9.25</v>
      </c>
      <c r="M88" s="43">
        <v>9.5</v>
      </c>
      <c r="N88" s="43">
        <v>8.5</v>
      </c>
      <c r="O88" s="36">
        <f t="shared" si="7"/>
        <v>5.5</v>
      </c>
      <c r="P88" s="45">
        <v>2</v>
      </c>
      <c r="Q88" s="43"/>
      <c r="R88" s="43">
        <v>9</v>
      </c>
      <c r="S88" s="36">
        <f t="shared" si="8"/>
        <v>11.5</v>
      </c>
      <c r="T88" s="43">
        <v>11.5</v>
      </c>
      <c r="U88" s="40">
        <f t="shared" si="9"/>
        <v>8.078125</v>
      </c>
      <c r="V88" s="7"/>
      <c r="W88" s="7"/>
    </row>
    <row r="89" spans="1:23" s="41" customFormat="1" ht="15.75">
      <c r="A89" s="33">
        <v>73</v>
      </c>
      <c r="B89" s="34" t="s">
        <v>328</v>
      </c>
      <c r="C89" s="34" t="s">
        <v>329</v>
      </c>
      <c r="D89" s="34" t="s">
        <v>330</v>
      </c>
      <c r="E89" s="34" t="s">
        <v>331</v>
      </c>
      <c r="F89" s="34" t="s">
        <v>47</v>
      </c>
      <c r="G89" s="36">
        <f t="shared" si="5"/>
        <v>10.944444444444445</v>
      </c>
      <c r="H89" s="43">
        <v>11.25</v>
      </c>
      <c r="I89" s="43">
        <v>11</v>
      </c>
      <c r="J89" s="43">
        <v>9.5</v>
      </c>
      <c r="K89" s="44">
        <v>12</v>
      </c>
      <c r="L89" s="36">
        <f t="shared" si="6"/>
        <v>11.9375</v>
      </c>
      <c r="M89" s="43">
        <v>11.25</v>
      </c>
      <c r="N89" s="43">
        <v>14</v>
      </c>
      <c r="O89" s="36">
        <f t="shared" si="7"/>
        <v>11.5</v>
      </c>
      <c r="P89" s="45">
        <v>8</v>
      </c>
      <c r="Q89" s="43"/>
      <c r="R89" s="43">
        <v>15</v>
      </c>
      <c r="S89" s="36">
        <f t="shared" si="8"/>
        <v>12</v>
      </c>
      <c r="T89" s="43">
        <v>12</v>
      </c>
      <c r="U89" s="40">
        <f t="shared" si="9"/>
        <v>11.328125</v>
      </c>
      <c r="V89" s="7"/>
      <c r="W89" s="7"/>
    </row>
    <row r="90" spans="1:23" s="41" customFormat="1" ht="15.75">
      <c r="A90" s="33">
        <v>74</v>
      </c>
      <c r="B90" s="34" t="s">
        <v>332</v>
      </c>
      <c r="C90" s="34" t="s">
        <v>333</v>
      </c>
      <c r="D90" s="34" t="s">
        <v>224</v>
      </c>
      <c r="E90" s="35" t="s">
        <v>334</v>
      </c>
      <c r="F90" s="35" t="s">
        <v>91</v>
      </c>
      <c r="G90" s="36">
        <f t="shared" si="5"/>
        <v>8.5544444444444458</v>
      </c>
      <c r="H90" s="37">
        <v>10</v>
      </c>
      <c r="I90" s="37">
        <v>12.33</v>
      </c>
      <c r="J90" s="37">
        <v>10</v>
      </c>
      <c r="K90" s="38"/>
      <c r="L90" s="36">
        <f t="shared" si="6"/>
        <v>0.75</v>
      </c>
      <c r="M90" s="38"/>
      <c r="N90" s="38">
        <v>3</v>
      </c>
      <c r="O90" s="36">
        <f t="shared" si="7"/>
        <v>5</v>
      </c>
      <c r="P90" s="39"/>
      <c r="Q90" s="38"/>
      <c r="R90" s="37">
        <v>10</v>
      </c>
      <c r="S90" s="36">
        <f t="shared" si="8"/>
        <v>11.5</v>
      </c>
      <c r="T90" s="37">
        <v>11.5</v>
      </c>
      <c r="U90" s="40">
        <f t="shared" si="9"/>
        <v>6.3431250000000006</v>
      </c>
    </row>
    <row r="91" spans="1:23" s="41" customFormat="1" ht="15.75">
      <c r="A91" s="33">
        <v>75</v>
      </c>
      <c r="B91" s="34" t="s">
        <v>335</v>
      </c>
      <c r="C91" s="34" t="s">
        <v>336</v>
      </c>
      <c r="D91" s="34" t="s">
        <v>76</v>
      </c>
      <c r="E91" s="35" t="s">
        <v>337</v>
      </c>
      <c r="F91" s="35" t="s">
        <v>91</v>
      </c>
      <c r="G91" s="36">
        <f t="shared" si="5"/>
        <v>10.138888888888889</v>
      </c>
      <c r="H91" s="44">
        <v>10</v>
      </c>
      <c r="I91" s="44">
        <v>10.25</v>
      </c>
      <c r="J91" s="37">
        <v>10.5</v>
      </c>
      <c r="K91" s="44">
        <v>9.75</v>
      </c>
      <c r="L91" s="36">
        <f t="shared" si="6"/>
        <v>9</v>
      </c>
      <c r="M91" s="44">
        <v>8.5</v>
      </c>
      <c r="N91" s="37">
        <v>10.5</v>
      </c>
      <c r="O91" s="36">
        <f t="shared" si="7"/>
        <v>7.5</v>
      </c>
      <c r="P91" s="45">
        <v>1</v>
      </c>
      <c r="Q91" s="44"/>
      <c r="R91" s="37">
        <v>14</v>
      </c>
      <c r="S91" s="36">
        <f t="shared" si="8"/>
        <v>14</v>
      </c>
      <c r="T91" s="37">
        <v>14</v>
      </c>
      <c r="U91" s="40">
        <f t="shared" si="9"/>
        <v>9.765625</v>
      </c>
    </row>
    <row r="92" spans="1:23" s="41" customFormat="1" ht="15.75">
      <c r="A92" s="33">
        <v>76</v>
      </c>
      <c r="B92" s="34" t="s">
        <v>338</v>
      </c>
      <c r="C92" s="34" t="s">
        <v>339</v>
      </c>
      <c r="D92" s="34" t="s">
        <v>340</v>
      </c>
      <c r="E92" s="34" t="s">
        <v>341</v>
      </c>
      <c r="F92" s="34" t="s">
        <v>52</v>
      </c>
      <c r="G92" s="36">
        <f t="shared" si="5"/>
        <v>10.777777777777779</v>
      </c>
      <c r="H92" s="43">
        <v>11.5</v>
      </c>
      <c r="I92" s="43">
        <v>10</v>
      </c>
      <c r="J92" s="43">
        <v>12</v>
      </c>
      <c r="K92" s="44">
        <v>10</v>
      </c>
      <c r="L92" s="36">
        <f t="shared" si="6"/>
        <v>9.9375</v>
      </c>
      <c r="M92" s="43">
        <v>9.25</v>
      </c>
      <c r="N92" s="43">
        <v>12</v>
      </c>
      <c r="O92" s="36">
        <f t="shared" si="7"/>
        <v>7.5</v>
      </c>
      <c r="P92" s="45">
        <v>4</v>
      </c>
      <c r="Q92" s="43"/>
      <c r="R92" s="43">
        <v>11</v>
      </c>
      <c r="S92" s="36">
        <f t="shared" si="8"/>
        <v>9</v>
      </c>
      <c r="T92" s="43">
        <v>9</v>
      </c>
      <c r="U92" s="40">
        <f t="shared" si="9"/>
        <v>10.046875</v>
      </c>
      <c r="V92" s="7"/>
      <c r="W92" s="7"/>
    </row>
    <row r="93" spans="1:23" s="41" customFormat="1" ht="15.75">
      <c r="A93" s="33">
        <v>77</v>
      </c>
      <c r="B93" s="34" t="s">
        <v>342</v>
      </c>
      <c r="C93" s="34" t="s">
        <v>343</v>
      </c>
      <c r="D93" s="34" t="s">
        <v>94</v>
      </c>
      <c r="E93" s="34" t="s">
        <v>344</v>
      </c>
      <c r="F93" s="34" t="s">
        <v>91</v>
      </c>
      <c r="G93" s="36">
        <f t="shared" si="5"/>
        <v>8.1666666666666661</v>
      </c>
      <c r="H93" s="43">
        <v>7.5</v>
      </c>
      <c r="I93" s="43">
        <v>7.5</v>
      </c>
      <c r="J93" s="43">
        <v>9</v>
      </c>
      <c r="K93" s="44">
        <v>9</v>
      </c>
      <c r="L93" s="36">
        <f t="shared" si="6"/>
        <v>6.625</v>
      </c>
      <c r="M93" s="43">
        <v>5.5</v>
      </c>
      <c r="N93" s="43">
        <v>10</v>
      </c>
      <c r="O93" s="36">
        <f t="shared" si="7"/>
        <v>7.5</v>
      </c>
      <c r="P93" s="45">
        <v>6</v>
      </c>
      <c r="Q93" s="43"/>
      <c r="R93" s="43">
        <v>9</v>
      </c>
      <c r="S93" s="36">
        <f t="shared" si="8"/>
        <v>14.5</v>
      </c>
      <c r="T93" s="43">
        <v>14.5</v>
      </c>
      <c r="U93" s="40">
        <f t="shared" si="9"/>
        <v>8.09375</v>
      </c>
      <c r="V93" s="7"/>
      <c r="W93" s="7"/>
    </row>
    <row r="94" spans="1:23" s="41" customFormat="1" ht="15.75">
      <c r="A94" s="33">
        <v>78</v>
      </c>
      <c r="B94" s="34" t="s">
        <v>345</v>
      </c>
      <c r="C94" s="34" t="s">
        <v>346</v>
      </c>
      <c r="D94" s="34" t="s">
        <v>347</v>
      </c>
      <c r="E94" s="34" t="s">
        <v>348</v>
      </c>
      <c r="F94" s="34" t="s">
        <v>349</v>
      </c>
      <c r="G94" s="36">
        <f t="shared" si="5"/>
        <v>8.9722222222222214</v>
      </c>
      <c r="H94" s="43">
        <v>9</v>
      </c>
      <c r="I94" s="43">
        <v>8.75</v>
      </c>
      <c r="J94" s="43">
        <v>8.75</v>
      </c>
      <c r="K94" s="44">
        <v>9.5</v>
      </c>
      <c r="L94" s="36">
        <f t="shared" si="6"/>
        <v>9.8125</v>
      </c>
      <c r="M94" s="43">
        <v>9.75</v>
      </c>
      <c r="N94" s="43">
        <v>10</v>
      </c>
      <c r="O94" s="36">
        <f t="shared" si="7"/>
        <v>9.75</v>
      </c>
      <c r="P94" s="45">
        <v>8.5</v>
      </c>
      <c r="Q94" s="43"/>
      <c r="R94" s="43">
        <v>11</v>
      </c>
      <c r="S94" s="36">
        <f t="shared" si="8"/>
        <v>11</v>
      </c>
      <c r="T94" s="43">
        <v>11</v>
      </c>
      <c r="U94" s="40">
        <f t="shared" si="9"/>
        <v>9.40625</v>
      </c>
      <c r="V94" s="7"/>
      <c r="W94" s="7"/>
    </row>
    <row r="95" spans="1:23" s="41" customFormat="1" ht="15.75">
      <c r="A95" s="33">
        <v>79</v>
      </c>
      <c r="B95" s="34" t="s">
        <v>350</v>
      </c>
      <c r="C95" s="34" t="s">
        <v>351</v>
      </c>
      <c r="D95" s="34" t="s">
        <v>352</v>
      </c>
      <c r="E95" s="35" t="s">
        <v>353</v>
      </c>
      <c r="F95" s="35" t="s">
        <v>73</v>
      </c>
      <c r="G95" s="36">
        <f t="shared" si="5"/>
        <v>9.4444444444444446</v>
      </c>
      <c r="H95" s="38">
        <v>6.75</v>
      </c>
      <c r="I95" s="37">
        <v>10.5</v>
      </c>
      <c r="J95" s="38">
        <v>12.75</v>
      </c>
      <c r="K95" s="38">
        <v>7.25</v>
      </c>
      <c r="L95" s="36">
        <f t="shared" si="6"/>
        <v>7.375</v>
      </c>
      <c r="M95" s="38">
        <v>8.5</v>
      </c>
      <c r="N95" s="38">
        <v>4</v>
      </c>
      <c r="O95" s="36">
        <f t="shared" si="7"/>
        <v>6</v>
      </c>
      <c r="P95" s="39">
        <v>0</v>
      </c>
      <c r="Q95" s="38"/>
      <c r="R95" s="37">
        <v>12</v>
      </c>
      <c r="S95" s="36">
        <f t="shared" si="8"/>
        <v>11</v>
      </c>
      <c r="T95" s="37">
        <v>11</v>
      </c>
      <c r="U95" s="40">
        <f t="shared" si="9"/>
        <v>8.59375</v>
      </c>
    </row>
    <row r="96" spans="1:23" s="41" customFormat="1" ht="15.75">
      <c r="A96" s="33">
        <v>80</v>
      </c>
      <c r="B96" s="34" t="s">
        <v>354</v>
      </c>
      <c r="C96" s="34" t="s">
        <v>355</v>
      </c>
      <c r="D96" s="34" t="s">
        <v>356</v>
      </c>
      <c r="E96" s="34" t="s">
        <v>357</v>
      </c>
      <c r="F96" s="34" t="s">
        <v>91</v>
      </c>
      <c r="G96" s="36">
        <f t="shared" si="5"/>
        <v>8.3055555555555554</v>
      </c>
      <c r="H96" s="43">
        <v>7.25</v>
      </c>
      <c r="I96" s="43">
        <v>8.75</v>
      </c>
      <c r="J96" s="43">
        <v>8.5</v>
      </c>
      <c r="K96" s="44">
        <v>8.5</v>
      </c>
      <c r="L96" s="36">
        <f t="shared" si="6"/>
        <v>6.375</v>
      </c>
      <c r="M96" s="43">
        <v>7.5</v>
      </c>
      <c r="N96" s="43">
        <v>3</v>
      </c>
      <c r="O96" s="36">
        <f t="shared" si="7"/>
        <v>7.5</v>
      </c>
      <c r="P96" s="45">
        <v>3</v>
      </c>
      <c r="Q96" s="43"/>
      <c r="R96" s="43">
        <v>12</v>
      </c>
      <c r="S96" s="36">
        <f t="shared" si="8"/>
        <v>10</v>
      </c>
      <c r="T96" s="43">
        <v>10</v>
      </c>
      <c r="U96" s="40">
        <f t="shared" si="9"/>
        <v>7.828125</v>
      </c>
      <c r="V96" s="7"/>
      <c r="W96" s="7"/>
    </row>
    <row r="97" spans="1:23" s="41" customFormat="1" ht="15.75">
      <c r="A97" s="33">
        <v>81</v>
      </c>
      <c r="B97" s="34" t="s">
        <v>358</v>
      </c>
      <c r="C97" s="34" t="s">
        <v>359</v>
      </c>
      <c r="D97" s="34" t="s">
        <v>360</v>
      </c>
      <c r="E97" s="35" t="s">
        <v>361</v>
      </c>
      <c r="F97" s="35" t="s">
        <v>226</v>
      </c>
      <c r="G97" s="36">
        <f t="shared" si="5"/>
        <v>6.5</v>
      </c>
      <c r="H97" s="38">
        <v>6</v>
      </c>
      <c r="I97" s="38">
        <v>7</v>
      </c>
      <c r="J97" s="38">
        <v>5.5</v>
      </c>
      <c r="K97" s="38">
        <v>7.25</v>
      </c>
      <c r="L97" s="36">
        <f t="shared" si="6"/>
        <v>7.3125</v>
      </c>
      <c r="M97" s="38">
        <v>5.75</v>
      </c>
      <c r="N97" s="37">
        <v>12</v>
      </c>
      <c r="O97" s="36">
        <f t="shared" si="7"/>
        <v>6</v>
      </c>
      <c r="P97" s="39">
        <v>2</v>
      </c>
      <c r="Q97" s="38"/>
      <c r="R97" s="37">
        <v>10</v>
      </c>
      <c r="S97" s="36">
        <f t="shared" si="8"/>
        <v>10</v>
      </c>
      <c r="T97" s="37">
        <v>10</v>
      </c>
      <c r="U97" s="40">
        <f t="shared" si="9"/>
        <v>6.859375</v>
      </c>
    </row>
    <row r="98" spans="1:23" s="41" customFormat="1" ht="15.75">
      <c r="A98" s="33">
        <v>82</v>
      </c>
      <c r="B98" s="34" t="s">
        <v>362</v>
      </c>
      <c r="C98" s="34" t="s">
        <v>363</v>
      </c>
      <c r="D98" s="34" t="s">
        <v>364</v>
      </c>
      <c r="E98" s="35" t="s">
        <v>365</v>
      </c>
      <c r="F98" s="35" t="s">
        <v>216</v>
      </c>
      <c r="G98" s="36">
        <f t="shared" si="5"/>
        <v>7.666666666666667</v>
      </c>
      <c r="H98" s="38">
        <v>4.5</v>
      </c>
      <c r="I98" s="38">
        <v>6</v>
      </c>
      <c r="J98" s="37">
        <v>11</v>
      </c>
      <c r="K98" s="37">
        <v>10</v>
      </c>
      <c r="L98" s="36">
        <f t="shared" si="6"/>
        <v>0.75</v>
      </c>
      <c r="M98" s="38"/>
      <c r="N98" s="38">
        <v>3</v>
      </c>
      <c r="O98" s="36">
        <f t="shared" si="7"/>
        <v>5.5</v>
      </c>
      <c r="P98" s="39">
        <v>0</v>
      </c>
      <c r="Q98" s="38"/>
      <c r="R98" s="38">
        <v>11</v>
      </c>
      <c r="S98" s="36">
        <f t="shared" si="8"/>
        <v>13</v>
      </c>
      <c r="T98" s="37">
        <v>13</v>
      </c>
      <c r="U98" s="40">
        <f t="shared" si="9"/>
        <v>6</v>
      </c>
    </row>
    <row r="99" spans="1:23" s="41" customFormat="1" ht="15.75">
      <c r="A99" s="33">
        <v>83</v>
      </c>
      <c r="B99" s="34" t="s">
        <v>366</v>
      </c>
      <c r="C99" s="34" t="s">
        <v>367</v>
      </c>
      <c r="D99" s="34" t="s">
        <v>368</v>
      </c>
      <c r="E99" s="34" t="s">
        <v>369</v>
      </c>
      <c r="F99" s="34" t="s">
        <v>370</v>
      </c>
      <c r="G99" s="36">
        <f t="shared" si="5"/>
        <v>9.8333333333333339</v>
      </c>
      <c r="H99" s="43">
        <v>8</v>
      </c>
      <c r="I99" s="43">
        <v>9</v>
      </c>
      <c r="J99" s="43">
        <v>12.75</v>
      </c>
      <c r="K99" s="44">
        <v>10</v>
      </c>
      <c r="L99" s="36">
        <f t="shared" si="6"/>
        <v>7.6875</v>
      </c>
      <c r="M99" s="43">
        <v>7.25</v>
      </c>
      <c r="N99" s="43">
        <v>9</v>
      </c>
      <c r="O99" s="36">
        <f t="shared" si="7"/>
        <v>4.5</v>
      </c>
      <c r="P99" s="45">
        <v>1</v>
      </c>
      <c r="Q99" s="43"/>
      <c r="R99" s="43">
        <v>8</v>
      </c>
      <c r="S99" s="36">
        <f t="shared" si="8"/>
        <v>9.5</v>
      </c>
      <c r="T99" s="43">
        <v>9.5</v>
      </c>
      <c r="U99" s="40">
        <f t="shared" si="9"/>
        <v>8.609375</v>
      </c>
      <c r="V99" s="7"/>
      <c r="W99" s="7"/>
    </row>
    <row r="100" spans="1:23" s="41" customFormat="1" ht="15.75">
      <c r="A100" s="33">
        <v>84</v>
      </c>
      <c r="B100" s="34" t="s">
        <v>371</v>
      </c>
      <c r="C100" s="34" t="s">
        <v>372</v>
      </c>
      <c r="D100" s="34" t="s">
        <v>373</v>
      </c>
      <c r="E100" s="35" t="s">
        <v>374</v>
      </c>
      <c r="F100" s="35" t="s">
        <v>150</v>
      </c>
      <c r="G100" s="36">
        <f t="shared" si="5"/>
        <v>5.5555555555555554</v>
      </c>
      <c r="H100" s="38"/>
      <c r="I100" s="38">
        <v>5</v>
      </c>
      <c r="J100" s="38">
        <v>14</v>
      </c>
      <c r="K100" s="38">
        <v>3.5</v>
      </c>
      <c r="L100" s="36">
        <f t="shared" si="6"/>
        <v>7.75</v>
      </c>
      <c r="M100" s="38">
        <v>9</v>
      </c>
      <c r="N100" s="38">
        <v>4</v>
      </c>
      <c r="O100" s="36">
        <f t="shared" si="7"/>
        <v>5</v>
      </c>
      <c r="P100" s="39">
        <v>0</v>
      </c>
      <c r="Q100" s="42"/>
      <c r="R100" s="38">
        <v>10</v>
      </c>
      <c r="S100" s="36">
        <f t="shared" si="8"/>
        <v>11</v>
      </c>
      <c r="T100" s="37">
        <v>11</v>
      </c>
      <c r="U100" s="40">
        <f t="shared" si="9"/>
        <v>6.375</v>
      </c>
    </row>
    <row r="101" spans="1:23" s="41" customFormat="1" ht="15.75">
      <c r="A101" s="33">
        <v>85</v>
      </c>
      <c r="B101" s="34" t="s">
        <v>375</v>
      </c>
      <c r="C101" s="34" t="s">
        <v>376</v>
      </c>
      <c r="D101" s="34" t="s">
        <v>377</v>
      </c>
      <c r="E101" s="35" t="s">
        <v>378</v>
      </c>
      <c r="F101" s="35" t="s">
        <v>379</v>
      </c>
      <c r="G101" s="36">
        <f t="shared" si="5"/>
        <v>2.5933333333333333</v>
      </c>
      <c r="H101" s="37">
        <v>11.67</v>
      </c>
      <c r="I101" s="38"/>
      <c r="J101" s="38"/>
      <c r="K101" s="38"/>
      <c r="L101" s="36">
        <f t="shared" si="6"/>
        <v>3.25</v>
      </c>
      <c r="M101" s="38"/>
      <c r="N101" s="37">
        <v>13</v>
      </c>
      <c r="O101" s="36">
        <f t="shared" si="7"/>
        <v>6.5</v>
      </c>
      <c r="P101" s="39"/>
      <c r="Q101" s="38"/>
      <c r="R101" s="37">
        <v>13</v>
      </c>
      <c r="S101" s="36">
        <f t="shared" si="8"/>
        <v>10</v>
      </c>
      <c r="T101" s="37">
        <v>10</v>
      </c>
      <c r="U101" s="40">
        <f t="shared" si="9"/>
        <v>3.7087500000000002</v>
      </c>
    </row>
    <row r="102" spans="1:23" s="41" customFormat="1" ht="15.75">
      <c r="A102" s="33">
        <v>86</v>
      </c>
      <c r="B102" s="34" t="s">
        <v>380</v>
      </c>
      <c r="C102" s="34" t="s">
        <v>381</v>
      </c>
      <c r="D102" s="34" t="s">
        <v>382</v>
      </c>
      <c r="E102" s="34" t="s">
        <v>383</v>
      </c>
      <c r="F102" s="34" t="s">
        <v>47</v>
      </c>
      <c r="G102" s="36">
        <f t="shared" si="5"/>
        <v>9.75</v>
      </c>
      <c r="H102" s="43">
        <v>9</v>
      </c>
      <c r="I102" s="43">
        <v>11.75</v>
      </c>
      <c r="J102" s="43">
        <v>8.75</v>
      </c>
      <c r="K102" s="44">
        <v>8.5</v>
      </c>
      <c r="L102" s="36">
        <f t="shared" si="6"/>
        <v>6.75</v>
      </c>
      <c r="M102" s="43">
        <v>6.5</v>
      </c>
      <c r="N102" s="43">
        <v>7.5</v>
      </c>
      <c r="O102" s="36">
        <f t="shared" si="7"/>
        <v>7</v>
      </c>
      <c r="P102" s="45">
        <v>2</v>
      </c>
      <c r="Q102" s="43"/>
      <c r="R102" s="43">
        <v>12</v>
      </c>
      <c r="S102" s="36">
        <f t="shared" si="8"/>
        <v>10.5</v>
      </c>
      <c r="T102" s="43">
        <v>10.5</v>
      </c>
      <c r="U102" s="40">
        <f t="shared" si="9"/>
        <v>8.703125</v>
      </c>
      <c r="V102" s="7"/>
      <c r="W102" s="7"/>
    </row>
    <row r="103" spans="1:23" s="41" customFormat="1" ht="15.75">
      <c r="A103" s="33">
        <v>87</v>
      </c>
      <c r="B103" s="34" t="s">
        <v>384</v>
      </c>
      <c r="C103" s="34" t="s">
        <v>385</v>
      </c>
      <c r="D103" s="34" t="s">
        <v>386</v>
      </c>
      <c r="E103" s="34" t="s">
        <v>387</v>
      </c>
      <c r="F103" s="34" t="s">
        <v>91</v>
      </c>
      <c r="G103" s="36">
        <f t="shared" si="5"/>
        <v>9.9166666666666661</v>
      </c>
      <c r="H103" s="43">
        <v>9.25</v>
      </c>
      <c r="I103" s="43">
        <v>10.25</v>
      </c>
      <c r="J103" s="43">
        <v>11</v>
      </c>
      <c r="K103" s="44">
        <v>9</v>
      </c>
      <c r="L103" s="36">
        <f t="shared" si="6"/>
        <v>9.3125</v>
      </c>
      <c r="M103" s="43">
        <v>7.75</v>
      </c>
      <c r="N103" s="43">
        <v>14</v>
      </c>
      <c r="O103" s="36">
        <f t="shared" si="7"/>
        <v>7</v>
      </c>
      <c r="P103" s="45">
        <v>0</v>
      </c>
      <c r="Q103" s="43"/>
      <c r="R103" s="43">
        <v>14</v>
      </c>
      <c r="S103" s="36">
        <f t="shared" si="8"/>
        <v>10.5</v>
      </c>
      <c r="T103" s="43">
        <v>10.5</v>
      </c>
      <c r="U103" s="40">
        <f t="shared" si="9"/>
        <v>9.4375</v>
      </c>
      <c r="V103" s="7"/>
      <c r="W103" s="7"/>
    </row>
    <row r="104" spans="1:23" s="41" customFormat="1" ht="15.75">
      <c r="A104" s="33">
        <v>88</v>
      </c>
      <c r="B104" s="46" t="s">
        <v>388</v>
      </c>
      <c r="C104" s="46" t="s">
        <v>389</v>
      </c>
      <c r="D104" s="46" t="s">
        <v>390</v>
      </c>
      <c r="E104" s="35" t="s">
        <v>391</v>
      </c>
      <c r="F104" s="35" t="s">
        <v>392</v>
      </c>
      <c r="G104" s="36">
        <f t="shared" si="5"/>
        <v>8.6655555555555566</v>
      </c>
      <c r="H104" s="37">
        <v>10</v>
      </c>
      <c r="I104" s="37">
        <v>12.33</v>
      </c>
      <c r="J104" s="38">
        <v>3</v>
      </c>
      <c r="K104" s="38">
        <v>7.5</v>
      </c>
      <c r="L104" s="36">
        <f t="shared" si="6"/>
        <v>8.875</v>
      </c>
      <c r="M104" s="38">
        <v>10.5</v>
      </c>
      <c r="N104" s="38">
        <v>4</v>
      </c>
      <c r="O104" s="36">
        <f t="shared" si="7"/>
        <v>0</v>
      </c>
      <c r="P104" s="39"/>
      <c r="Q104" s="38"/>
      <c r="R104" s="38"/>
      <c r="S104" s="36">
        <f t="shared" si="8"/>
        <v>12</v>
      </c>
      <c r="T104" s="37">
        <v>12</v>
      </c>
      <c r="U104" s="40">
        <f t="shared" si="9"/>
        <v>7.8431250000000006</v>
      </c>
    </row>
    <row r="105" spans="1:23" s="41" customFormat="1" ht="15.75">
      <c r="A105" s="33">
        <v>89</v>
      </c>
      <c r="B105" s="34" t="s">
        <v>393</v>
      </c>
      <c r="C105" s="34" t="s">
        <v>394</v>
      </c>
      <c r="D105" s="34" t="s">
        <v>395</v>
      </c>
      <c r="E105" s="35" t="s">
        <v>396</v>
      </c>
      <c r="F105" s="35" t="s">
        <v>47</v>
      </c>
      <c r="G105" s="36">
        <f t="shared" si="5"/>
        <v>7.5555555555555554</v>
      </c>
      <c r="H105" s="44">
        <v>6.5</v>
      </c>
      <c r="I105" s="44">
        <v>7</v>
      </c>
      <c r="J105" s="37">
        <v>10.25</v>
      </c>
      <c r="K105" s="44">
        <v>6.75</v>
      </c>
      <c r="L105" s="36">
        <f t="shared" si="6"/>
        <v>8.5625</v>
      </c>
      <c r="M105" s="44">
        <v>7.75</v>
      </c>
      <c r="N105" s="37">
        <v>11</v>
      </c>
      <c r="O105" s="36">
        <f t="shared" si="7"/>
        <v>5.5</v>
      </c>
      <c r="P105" s="45">
        <v>0</v>
      </c>
      <c r="Q105" s="44"/>
      <c r="R105" s="44">
        <v>11</v>
      </c>
      <c r="S105" s="36">
        <f t="shared" si="8"/>
        <v>13</v>
      </c>
      <c r="T105" s="37">
        <v>13</v>
      </c>
      <c r="U105" s="40">
        <f t="shared" si="9"/>
        <v>7.890625</v>
      </c>
    </row>
    <row r="106" spans="1:23" s="41" customFormat="1" ht="15.75">
      <c r="A106" s="33">
        <v>90</v>
      </c>
      <c r="B106" s="34" t="s">
        <v>397</v>
      </c>
      <c r="C106" s="34" t="s">
        <v>398</v>
      </c>
      <c r="D106" s="34" t="s">
        <v>399</v>
      </c>
      <c r="E106" s="35" t="s">
        <v>400</v>
      </c>
      <c r="F106" s="35" t="s">
        <v>401</v>
      </c>
      <c r="G106" s="36">
        <f t="shared" si="5"/>
        <v>10.194444444444445</v>
      </c>
      <c r="H106" s="44">
        <v>8.75</v>
      </c>
      <c r="I106" s="37">
        <v>12.75</v>
      </c>
      <c r="J106" s="44">
        <v>10.5</v>
      </c>
      <c r="K106" s="44">
        <v>7.5</v>
      </c>
      <c r="L106" s="36">
        <f t="shared" si="6"/>
        <v>7.5</v>
      </c>
      <c r="M106" s="44">
        <v>6</v>
      </c>
      <c r="N106" s="37">
        <v>12</v>
      </c>
      <c r="O106" s="36">
        <f t="shared" si="7"/>
        <v>6.5</v>
      </c>
      <c r="P106" s="45">
        <v>3</v>
      </c>
      <c r="Q106" s="44"/>
      <c r="R106" s="37">
        <v>10</v>
      </c>
      <c r="S106" s="36">
        <f t="shared" si="8"/>
        <v>10.5</v>
      </c>
      <c r="T106" s="37">
        <v>10.5</v>
      </c>
      <c r="U106" s="40">
        <f t="shared" si="9"/>
        <v>9.078125</v>
      </c>
    </row>
    <row r="107" spans="1:23" s="41" customFormat="1" ht="15.75">
      <c r="A107" s="33">
        <v>91</v>
      </c>
      <c r="B107" s="34" t="s">
        <v>402</v>
      </c>
      <c r="C107" s="34" t="s">
        <v>403</v>
      </c>
      <c r="D107" s="34" t="s">
        <v>404</v>
      </c>
      <c r="E107" s="35" t="s">
        <v>405</v>
      </c>
      <c r="F107" s="35" t="s">
        <v>174</v>
      </c>
      <c r="G107" s="36">
        <f t="shared" si="5"/>
        <v>7.9722222222222223</v>
      </c>
      <c r="H107" s="44">
        <v>5.25</v>
      </c>
      <c r="I107" s="37">
        <v>10.75</v>
      </c>
      <c r="J107" s="44">
        <v>8</v>
      </c>
      <c r="K107" s="44">
        <v>6.5</v>
      </c>
      <c r="L107" s="36">
        <f t="shared" si="6"/>
        <v>9.125</v>
      </c>
      <c r="M107" s="44">
        <v>7.5</v>
      </c>
      <c r="N107" s="37">
        <v>14</v>
      </c>
      <c r="O107" s="36">
        <f t="shared" si="7"/>
        <v>2.5</v>
      </c>
      <c r="P107" s="45">
        <v>0</v>
      </c>
      <c r="Q107" s="44"/>
      <c r="R107" s="44">
        <v>5</v>
      </c>
      <c r="S107" s="36">
        <f t="shared" si="8"/>
        <v>13.5</v>
      </c>
      <c r="T107" s="37">
        <v>13.5</v>
      </c>
      <c r="U107" s="40">
        <f t="shared" si="9"/>
        <v>7.921875</v>
      </c>
    </row>
    <row r="108" spans="1:23" s="41" customFormat="1" ht="15.75">
      <c r="A108" s="33">
        <v>92</v>
      </c>
      <c r="B108" s="34" t="s">
        <v>406</v>
      </c>
      <c r="C108" s="34" t="s">
        <v>407</v>
      </c>
      <c r="D108" s="34" t="s">
        <v>408</v>
      </c>
      <c r="E108" s="35" t="s">
        <v>409</v>
      </c>
      <c r="F108" s="35" t="s">
        <v>410</v>
      </c>
      <c r="G108" s="36">
        <f t="shared" si="5"/>
        <v>9.3166666666666664</v>
      </c>
      <c r="H108" s="37">
        <v>10.67</v>
      </c>
      <c r="I108" s="37">
        <v>10.67</v>
      </c>
      <c r="J108" s="38">
        <v>5.25</v>
      </c>
      <c r="K108" s="37">
        <v>10</v>
      </c>
      <c r="L108" s="36">
        <f t="shared" si="6"/>
        <v>10.0625</v>
      </c>
      <c r="M108" s="37">
        <v>9.75</v>
      </c>
      <c r="N108" s="37">
        <v>11</v>
      </c>
      <c r="O108" s="36">
        <f t="shared" si="7"/>
        <v>5.5</v>
      </c>
      <c r="P108" s="39">
        <v>1</v>
      </c>
      <c r="Q108" s="38"/>
      <c r="R108" s="37">
        <v>10</v>
      </c>
      <c r="S108" s="36">
        <f t="shared" si="8"/>
        <v>11</v>
      </c>
      <c r="T108" s="37">
        <v>11</v>
      </c>
      <c r="U108" s="40">
        <f t="shared" si="9"/>
        <v>9.1312499999999996</v>
      </c>
    </row>
    <row r="109" spans="1:23" ht="20.25">
      <c r="A109" s="50" t="s">
        <v>6</v>
      </c>
      <c r="B109" s="51"/>
      <c r="C109" s="51"/>
      <c r="D109" s="52"/>
      <c r="E109" s="3"/>
      <c r="F109" s="3"/>
      <c r="G109" s="18">
        <v>20</v>
      </c>
      <c r="L109" s="18">
        <v>5</v>
      </c>
      <c r="O109" s="19">
        <v>4</v>
      </c>
      <c r="P109" s="20"/>
      <c r="Q109" s="53" t="s">
        <v>7</v>
      </c>
      <c r="R109" s="54"/>
      <c r="S109" s="18">
        <v>1</v>
      </c>
      <c r="U109" s="21">
        <v>30</v>
      </c>
    </row>
    <row r="110" spans="1:23" ht="15.75">
      <c r="A110" s="55" t="s">
        <v>8</v>
      </c>
      <c r="B110" s="56"/>
      <c r="C110" s="56"/>
      <c r="D110" s="57"/>
      <c r="E110" s="23"/>
      <c r="F110" s="23"/>
      <c r="G110" s="22">
        <v>9</v>
      </c>
      <c r="H110" s="23">
        <v>2</v>
      </c>
      <c r="I110" s="23">
        <v>3</v>
      </c>
      <c r="J110" s="23">
        <v>2</v>
      </c>
      <c r="K110" s="23">
        <v>2</v>
      </c>
      <c r="L110" s="22">
        <v>4</v>
      </c>
      <c r="M110" s="23">
        <v>3</v>
      </c>
      <c r="N110" s="23">
        <v>1</v>
      </c>
      <c r="O110" s="22">
        <v>2</v>
      </c>
      <c r="P110" s="24">
        <v>1</v>
      </c>
      <c r="Q110" s="23">
        <v>1</v>
      </c>
      <c r="R110" s="23">
        <v>1</v>
      </c>
      <c r="S110" s="25">
        <v>1</v>
      </c>
      <c r="T110" s="26">
        <v>1</v>
      </c>
      <c r="U110" s="21">
        <v>16</v>
      </c>
    </row>
    <row r="111" spans="1:23" ht="50.25">
      <c r="A111" s="27" t="s">
        <v>9</v>
      </c>
      <c r="B111" s="28" t="s">
        <v>10</v>
      </c>
      <c r="C111" s="27" t="s">
        <v>11</v>
      </c>
      <c r="D111" s="29" t="s">
        <v>12</v>
      </c>
      <c r="E111" s="29" t="s">
        <v>13</v>
      </c>
      <c r="F111" s="29" t="s">
        <v>14</v>
      </c>
      <c r="G111" s="30" t="s">
        <v>15</v>
      </c>
      <c r="H111" s="31" t="s">
        <v>16</v>
      </c>
      <c r="I111" s="31" t="s">
        <v>17</v>
      </c>
      <c r="J111" s="31" t="s">
        <v>18</v>
      </c>
      <c r="K111" s="31" t="s">
        <v>19</v>
      </c>
      <c r="L111" s="30" t="s">
        <v>20</v>
      </c>
      <c r="M111" s="31" t="s">
        <v>21</v>
      </c>
      <c r="N111" s="31" t="s">
        <v>22</v>
      </c>
      <c r="O111" s="30" t="s">
        <v>23</v>
      </c>
      <c r="P111" s="31" t="s">
        <v>24</v>
      </c>
      <c r="Q111" s="31" t="s">
        <v>25</v>
      </c>
      <c r="R111" s="31" t="s">
        <v>26</v>
      </c>
      <c r="S111" s="30" t="s">
        <v>27</v>
      </c>
      <c r="T111" s="31" t="s">
        <v>28</v>
      </c>
      <c r="U111" s="32" t="s">
        <v>29</v>
      </c>
    </row>
    <row r="112" spans="1:23" s="41" customFormat="1" ht="15.75">
      <c r="A112" s="33">
        <v>93</v>
      </c>
      <c r="B112" s="34" t="s">
        <v>411</v>
      </c>
      <c r="C112" s="34" t="s">
        <v>412</v>
      </c>
      <c r="D112" s="34" t="s">
        <v>413</v>
      </c>
      <c r="E112" s="34" t="s">
        <v>414</v>
      </c>
      <c r="F112" s="34" t="s">
        <v>415</v>
      </c>
      <c r="G112" s="36">
        <f t="shared" si="5"/>
        <v>9.8055555555555554</v>
      </c>
      <c r="H112" s="43">
        <v>10.25</v>
      </c>
      <c r="I112" s="43">
        <v>10.25</v>
      </c>
      <c r="J112" s="43">
        <v>10</v>
      </c>
      <c r="K112" s="44">
        <v>8.5</v>
      </c>
      <c r="L112" s="36">
        <f t="shared" si="6"/>
        <v>8.0625</v>
      </c>
      <c r="M112" s="43">
        <v>7.75</v>
      </c>
      <c r="N112" s="43">
        <v>9</v>
      </c>
      <c r="O112" s="36">
        <f t="shared" si="7"/>
        <v>3.5</v>
      </c>
      <c r="P112" s="45">
        <v>0</v>
      </c>
      <c r="Q112" s="43"/>
      <c r="R112" s="43">
        <v>7</v>
      </c>
      <c r="S112" s="36">
        <f t="shared" si="8"/>
        <v>10.5</v>
      </c>
      <c r="T112" s="43">
        <v>10.5</v>
      </c>
      <c r="U112" s="40">
        <f t="shared" si="9"/>
        <v>8.625</v>
      </c>
      <c r="V112" s="7"/>
      <c r="W112" s="7"/>
    </row>
    <row r="113" spans="1:23" s="41" customFormat="1" ht="15.75">
      <c r="A113" s="33">
        <v>94</v>
      </c>
      <c r="B113" s="34" t="s">
        <v>416</v>
      </c>
      <c r="C113" s="34" t="s">
        <v>417</v>
      </c>
      <c r="D113" s="34" t="s">
        <v>364</v>
      </c>
      <c r="E113" s="35" t="s">
        <v>418</v>
      </c>
      <c r="F113" s="35" t="s">
        <v>91</v>
      </c>
      <c r="G113" s="36">
        <f t="shared" si="5"/>
        <v>8.9066666666666663</v>
      </c>
      <c r="H113" s="37">
        <v>13.33</v>
      </c>
      <c r="I113" s="38">
        <v>5</v>
      </c>
      <c r="J113" s="38">
        <v>8.5</v>
      </c>
      <c r="K113" s="37">
        <v>10.75</v>
      </c>
      <c r="L113" s="36">
        <f t="shared" si="6"/>
        <v>8.125</v>
      </c>
      <c r="M113" s="38">
        <v>7.5</v>
      </c>
      <c r="N113" s="38">
        <v>10</v>
      </c>
      <c r="O113" s="36">
        <f t="shared" si="7"/>
        <v>4.5</v>
      </c>
      <c r="P113" s="39">
        <v>1</v>
      </c>
      <c r="Q113" s="38"/>
      <c r="R113" s="38">
        <v>8</v>
      </c>
      <c r="S113" s="36">
        <f t="shared" si="8"/>
        <v>14</v>
      </c>
      <c r="T113" s="37">
        <v>14</v>
      </c>
      <c r="U113" s="40">
        <f t="shared" si="9"/>
        <v>8.4787499999999998</v>
      </c>
    </row>
    <row r="114" spans="1:23" s="41" customFormat="1" ht="15.75">
      <c r="A114" s="33">
        <v>95</v>
      </c>
      <c r="B114" s="34" t="s">
        <v>419</v>
      </c>
      <c r="C114" s="34" t="s">
        <v>420</v>
      </c>
      <c r="D114" s="34" t="s">
        <v>421</v>
      </c>
      <c r="E114" s="34" t="s">
        <v>422</v>
      </c>
      <c r="F114" s="34" t="s">
        <v>91</v>
      </c>
      <c r="G114" s="36">
        <f t="shared" si="5"/>
        <v>10.805555555555555</v>
      </c>
      <c r="H114" s="43">
        <v>7.5</v>
      </c>
      <c r="I114" s="43">
        <v>11.75</v>
      </c>
      <c r="J114" s="43">
        <v>13.25</v>
      </c>
      <c r="K114" s="44">
        <v>10.25</v>
      </c>
      <c r="L114" s="36">
        <f t="shared" si="6"/>
        <v>9.5</v>
      </c>
      <c r="M114" s="43">
        <v>8</v>
      </c>
      <c r="N114" s="43">
        <v>14</v>
      </c>
      <c r="O114" s="36">
        <f t="shared" si="7"/>
        <v>8</v>
      </c>
      <c r="P114" s="45">
        <v>3</v>
      </c>
      <c r="Q114" s="43"/>
      <c r="R114" s="43">
        <v>13</v>
      </c>
      <c r="S114" s="36">
        <f t="shared" si="8"/>
        <v>12</v>
      </c>
      <c r="T114" s="43">
        <v>12</v>
      </c>
      <c r="U114" s="40">
        <f t="shared" si="9"/>
        <v>10.203125</v>
      </c>
      <c r="V114" s="7"/>
      <c r="W114" s="7"/>
    </row>
    <row r="115" spans="1:23" s="41" customFormat="1" ht="15.75">
      <c r="A115" s="33">
        <v>96</v>
      </c>
      <c r="B115" s="34" t="s">
        <v>423</v>
      </c>
      <c r="C115" s="34" t="s">
        <v>424</v>
      </c>
      <c r="D115" s="34" t="s">
        <v>110</v>
      </c>
      <c r="E115" s="34" t="s">
        <v>33</v>
      </c>
      <c r="F115" s="34" t="s">
        <v>415</v>
      </c>
      <c r="G115" s="36">
        <f t="shared" si="5"/>
        <v>8.2777777777777786</v>
      </c>
      <c r="H115" s="43">
        <v>8.75</v>
      </c>
      <c r="I115" s="43">
        <v>7</v>
      </c>
      <c r="J115" s="43">
        <v>11.5</v>
      </c>
      <c r="K115" s="44">
        <v>6.5</v>
      </c>
      <c r="L115" s="36">
        <f t="shared" si="6"/>
        <v>5.6875</v>
      </c>
      <c r="M115" s="43">
        <v>5</v>
      </c>
      <c r="N115" s="43">
        <v>7.75</v>
      </c>
      <c r="O115" s="36">
        <f t="shared" si="7"/>
        <v>6</v>
      </c>
      <c r="P115" s="45">
        <v>2</v>
      </c>
      <c r="Q115" s="43"/>
      <c r="R115" s="43">
        <v>10</v>
      </c>
      <c r="S115" s="36">
        <f t="shared" si="8"/>
        <v>11</v>
      </c>
      <c r="T115" s="43">
        <v>11</v>
      </c>
      <c r="U115" s="40">
        <f t="shared" si="9"/>
        <v>7.515625</v>
      </c>
      <c r="V115" s="7"/>
      <c r="W115" s="7"/>
    </row>
    <row r="116" spans="1:23" s="41" customFormat="1" ht="15.75">
      <c r="A116" s="33">
        <v>97</v>
      </c>
      <c r="B116" s="34" t="s">
        <v>425</v>
      </c>
      <c r="C116" s="34" t="s">
        <v>426</v>
      </c>
      <c r="D116" s="34" t="s">
        <v>427</v>
      </c>
      <c r="E116" s="34" t="s">
        <v>428</v>
      </c>
      <c r="F116" s="34" t="s">
        <v>47</v>
      </c>
      <c r="G116" s="36">
        <f t="shared" si="5"/>
        <v>11.222222222222221</v>
      </c>
      <c r="H116" s="43">
        <v>11.75</v>
      </c>
      <c r="I116" s="43">
        <v>9.5</v>
      </c>
      <c r="J116" s="43">
        <v>13.25</v>
      </c>
      <c r="K116" s="44">
        <v>11.25</v>
      </c>
      <c r="L116" s="36">
        <f t="shared" si="6"/>
        <v>7.9375</v>
      </c>
      <c r="M116" s="43">
        <v>7</v>
      </c>
      <c r="N116" s="43">
        <v>10.75</v>
      </c>
      <c r="O116" s="36">
        <f t="shared" si="7"/>
        <v>6</v>
      </c>
      <c r="P116" s="45">
        <v>1</v>
      </c>
      <c r="Q116" s="43"/>
      <c r="R116" s="43">
        <v>11</v>
      </c>
      <c r="S116" s="36">
        <f>T116</f>
        <v>11</v>
      </c>
      <c r="T116" s="43">
        <v>11</v>
      </c>
      <c r="U116" s="40">
        <f t="shared" si="9"/>
        <v>9.734375</v>
      </c>
      <c r="V116" s="7"/>
      <c r="W116" s="7"/>
    </row>
    <row r="117" spans="1:23" s="41" customFormat="1" ht="15.75">
      <c r="A117" s="33">
        <v>98</v>
      </c>
      <c r="B117" s="34" t="s">
        <v>429</v>
      </c>
      <c r="C117" s="34" t="s">
        <v>430</v>
      </c>
      <c r="D117" s="34" t="s">
        <v>431</v>
      </c>
      <c r="E117" s="35" t="s">
        <v>432</v>
      </c>
      <c r="F117" s="35" t="s">
        <v>73</v>
      </c>
      <c r="G117" s="36">
        <f t="shared" si="5"/>
        <v>9.6944444444444446</v>
      </c>
      <c r="H117" s="44">
        <v>7.5</v>
      </c>
      <c r="I117" s="44">
        <v>10.25</v>
      </c>
      <c r="J117" s="44">
        <v>9</v>
      </c>
      <c r="K117" s="44">
        <v>11.75</v>
      </c>
      <c r="L117" s="36">
        <f t="shared" si="6"/>
        <v>6.4375</v>
      </c>
      <c r="M117" s="44">
        <v>5.25</v>
      </c>
      <c r="N117" s="37">
        <v>10</v>
      </c>
      <c r="O117" s="36">
        <f t="shared" si="7"/>
        <v>5</v>
      </c>
      <c r="P117" s="45">
        <v>0</v>
      </c>
      <c r="Q117" s="44"/>
      <c r="R117" s="44">
        <v>10</v>
      </c>
      <c r="S117" s="36">
        <f>T117</f>
        <v>9.5</v>
      </c>
      <c r="T117" s="44">
        <v>9.5</v>
      </c>
      <c r="U117" s="40">
        <f t="shared" si="9"/>
        <v>8.28125</v>
      </c>
    </row>
    <row r="118" spans="1:23" s="41" customFormat="1" ht="15.75">
      <c r="A118" s="33">
        <v>99</v>
      </c>
      <c r="B118" s="34" t="s">
        <v>433</v>
      </c>
      <c r="C118" s="34" t="s">
        <v>434</v>
      </c>
      <c r="D118" s="34" t="s">
        <v>435</v>
      </c>
      <c r="E118" s="35" t="s">
        <v>436</v>
      </c>
      <c r="F118" s="35" t="s">
        <v>437</v>
      </c>
      <c r="G118" s="36">
        <f t="shared" si="5"/>
        <v>6.75</v>
      </c>
      <c r="H118" s="44">
        <v>5.25</v>
      </c>
      <c r="I118" s="44">
        <v>6.75</v>
      </c>
      <c r="J118" s="44">
        <v>7</v>
      </c>
      <c r="K118" s="44">
        <v>8</v>
      </c>
      <c r="L118" s="36">
        <f t="shared" si="6"/>
        <v>6.875</v>
      </c>
      <c r="M118" s="44">
        <v>6.5</v>
      </c>
      <c r="N118" s="44">
        <v>8</v>
      </c>
      <c r="O118" s="36">
        <f t="shared" si="7"/>
        <v>6.5</v>
      </c>
      <c r="P118" s="45">
        <v>2</v>
      </c>
      <c r="Q118" s="44"/>
      <c r="R118" s="44">
        <v>11</v>
      </c>
      <c r="S118" s="36">
        <f>T118</f>
        <v>9</v>
      </c>
      <c r="T118" s="44">
        <v>9</v>
      </c>
      <c r="U118" s="40">
        <f t="shared" si="9"/>
        <v>6.890625</v>
      </c>
    </row>
    <row r="119" spans="1:23" s="41" customFormat="1" ht="15.75">
      <c r="A119" s="33">
        <v>100</v>
      </c>
      <c r="B119" s="34" t="s">
        <v>438</v>
      </c>
      <c r="C119" s="34" t="s">
        <v>439</v>
      </c>
      <c r="D119" s="34" t="s">
        <v>440</v>
      </c>
      <c r="E119" s="35" t="s">
        <v>441</v>
      </c>
      <c r="F119" s="35" t="s">
        <v>174</v>
      </c>
      <c r="G119" s="36">
        <f t="shared" si="5"/>
        <v>9</v>
      </c>
      <c r="H119" s="38">
        <v>7</v>
      </c>
      <c r="I119" s="37">
        <v>10</v>
      </c>
      <c r="J119" s="42">
        <v>8</v>
      </c>
      <c r="K119" s="37">
        <v>10.5</v>
      </c>
      <c r="L119" s="36">
        <f t="shared" si="6"/>
        <v>11.5025</v>
      </c>
      <c r="M119" s="37">
        <v>10.67</v>
      </c>
      <c r="N119" s="37">
        <v>14</v>
      </c>
      <c r="O119" s="36">
        <f t="shared" si="7"/>
        <v>6</v>
      </c>
      <c r="P119" s="39">
        <v>2</v>
      </c>
      <c r="Q119" s="38"/>
      <c r="R119" s="38">
        <v>10</v>
      </c>
      <c r="S119" s="36">
        <f t="shared" ref="S119:S188" si="10">T119</f>
        <v>13.5</v>
      </c>
      <c r="T119" s="37">
        <v>13.5</v>
      </c>
      <c r="U119" s="40">
        <f t="shared" si="9"/>
        <v>9.5318749999999994</v>
      </c>
    </row>
    <row r="120" spans="1:23" s="41" customFormat="1" ht="15.75">
      <c r="A120" s="33">
        <v>101</v>
      </c>
      <c r="B120" s="34" t="s">
        <v>442</v>
      </c>
      <c r="C120" s="34" t="s">
        <v>443</v>
      </c>
      <c r="D120" s="34" t="s">
        <v>444</v>
      </c>
      <c r="E120" s="34" t="s">
        <v>445</v>
      </c>
      <c r="F120" s="34" t="s">
        <v>91</v>
      </c>
      <c r="G120" s="36">
        <f t="shared" si="5"/>
        <v>13.361111111111111</v>
      </c>
      <c r="H120" s="43">
        <v>14</v>
      </c>
      <c r="I120" s="43">
        <v>12.75</v>
      </c>
      <c r="J120" s="43">
        <v>13.75</v>
      </c>
      <c r="K120" s="44">
        <v>13.25</v>
      </c>
      <c r="L120" s="36">
        <f t="shared" si="6"/>
        <v>12.125</v>
      </c>
      <c r="M120" s="43">
        <v>11</v>
      </c>
      <c r="N120" s="43">
        <v>15.5</v>
      </c>
      <c r="O120" s="36">
        <f t="shared" si="7"/>
        <v>10</v>
      </c>
      <c r="P120" s="45">
        <v>6</v>
      </c>
      <c r="Q120" s="43"/>
      <c r="R120" s="43">
        <v>14</v>
      </c>
      <c r="S120" s="36">
        <f t="shared" si="10"/>
        <v>10.5</v>
      </c>
      <c r="T120" s="43">
        <v>10.5</v>
      </c>
      <c r="U120" s="40">
        <f t="shared" si="9"/>
        <v>12.453125</v>
      </c>
      <c r="V120" s="7"/>
      <c r="W120" s="7"/>
    </row>
    <row r="121" spans="1:23" s="41" customFormat="1" ht="15.75">
      <c r="A121" s="33">
        <v>102</v>
      </c>
      <c r="B121" s="34" t="s">
        <v>446</v>
      </c>
      <c r="C121" s="34" t="s">
        <v>447</v>
      </c>
      <c r="D121" s="34" t="s">
        <v>448</v>
      </c>
      <c r="E121" s="35" t="s">
        <v>449</v>
      </c>
      <c r="F121" s="35" t="s">
        <v>47</v>
      </c>
      <c r="G121" s="36">
        <f t="shared" si="5"/>
        <v>9.1111111111111107</v>
      </c>
      <c r="H121" s="38"/>
      <c r="I121" s="37">
        <v>11</v>
      </c>
      <c r="J121" s="37">
        <v>13.5</v>
      </c>
      <c r="K121" s="38">
        <v>11</v>
      </c>
      <c r="L121" s="36">
        <f t="shared" si="6"/>
        <v>11.1225</v>
      </c>
      <c r="M121" s="37">
        <v>12.33</v>
      </c>
      <c r="N121" s="38">
        <v>7.5</v>
      </c>
      <c r="O121" s="36">
        <f t="shared" si="7"/>
        <v>6</v>
      </c>
      <c r="P121" s="39">
        <v>2</v>
      </c>
      <c r="Q121" s="38"/>
      <c r="R121" s="38">
        <v>10</v>
      </c>
      <c r="S121" s="36">
        <f t="shared" si="10"/>
        <v>13.5</v>
      </c>
      <c r="T121" s="37">
        <v>13.5</v>
      </c>
      <c r="U121" s="40">
        <f t="shared" si="9"/>
        <v>9.4993750000000006</v>
      </c>
    </row>
    <row r="122" spans="1:23" s="41" customFormat="1" ht="15.75">
      <c r="A122" s="33">
        <v>103</v>
      </c>
      <c r="B122" s="34" t="s">
        <v>450</v>
      </c>
      <c r="C122" s="34" t="s">
        <v>451</v>
      </c>
      <c r="D122" s="34" t="s">
        <v>452</v>
      </c>
      <c r="E122" s="34" t="s">
        <v>157</v>
      </c>
      <c r="F122" s="34" t="s">
        <v>52</v>
      </c>
      <c r="G122" s="36">
        <f t="shared" si="5"/>
        <v>5.8611111111111107</v>
      </c>
      <c r="H122" s="43">
        <v>6</v>
      </c>
      <c r="I122" s="43">
        <v>3.75</v>
      </c>
      <c r="J122" s="43">
        <v>6</v>
      </c>
      <c r="K122" s="44">
        <v>8.75</v>
      </c>
      <c r="L122" s="36">
        <f t="shared" si="6"/>
        <v>7.5</v>
      </c>
      <c r="M122" s="43">
        <v>7.25</v>
      </c>
      <c r="N122" s="43">
        <v>8.25</v>
      </c>
      <c r="O122" s="36">
        <f t="shared" si="7"/>
        <v>4.5</v>
      </c>
      <c r="P122" s="45">
        <v>1</v>
      </c>
      <c r="Q122" s="43"/>
      <c r="R122" s="43">
        <v>8</v>
      </c>
      <c r="S122" s="36">
        <f t="shared" si="10"/>
        <v>9</v>
      </c>
      <c r="T122" s="43">
        <v>9</v>
      </c>
      <c r="U122" s="40">
        <f t="shared" si="9"/>
        <v>6.296875</v>
      </c>
      <c r="V122" s="7"/>
      <c r="W122" s="7"/>
    </row>
    <row r="123" spans="1:23" s="41" customFormat="1" ht="15.75">
      <c r="A123" s="33">
        <v>104</v>
      </c>
      <c r="B123" s="34" t="s">
        <v>453</v>
      </c>
      <c r="C123" s="34" t="s">
        <v>454</v>
      </c>
      <c r="D123" s="34" t="s">
        <v>455</v>
      </c>
      <c r="E123" s="34" t="s">
        <v>456</v>
      </c>
      <c r="F123" s="34" t="s">
        <v>91</v>
      </c>
      <c r="G123" s="36">
        <f t="shared" si="5"/>
        <v>10.944444444444445</v>
      </c>
      <c r="H123" s="43">
        <v>11.75</v>
      </c>
      <c r="I123" s="43">
        <v>9.5</v>
      </c>
      <c r="J123" s="43">
        <v>12</v>
      </c>
      <c r="K123" s="44">
        <v>11.25</v>
      </c>
      <c r="L123" s="36">
        <f t="shared" si="6"/>
        <v>8.9375</v>
      </c>
      <c r="M123" s="43">
        <v>7.25</v>
      </c>
      <c r="N123" s="43">
        <v>14</v>
      </c>
      <c r="O123" s="36">
        <f t="shared" si="7"/>
        <v>6.5</v>
      </c>
      <c r="P123" s="45">
        <v>0</v>
      </c>
      <c r="Q123" s="43"/>
      <c r="R123" s="43">
        <v>13</v>
      </c>
      <c r="S123" s="36">
        <f t="shared" si="10"/>
        <v>11</v>
      </c>
      <c r="T123" s="43">
        <v>11</v>
      </c>
      <c r="U123" s="40">
        <f t="shared" si="9"/>
        <v>9.890625</v>
      </c>
      <c r="V123" s="7"/>
      <c r="W123" s="7"/>
    </row>
    <row r="124" spans="1:23" s="41" customFormat="1" ht="15.75">
      <c r="A124" s="33">
        <v>105</v>
      </c>
      <c r="B124" s="34" t="s">
        <v>457</v>
      </c>
      <c r="C124" s="34" t="s">
        <v>458</v>
      </c>
      <c r="D124" s="34" t="s">
        <v>202</v>
      </c>
      <c r="E124" s="35" t="s">
        <v>459</v>
      </c>
      <c r="F124" s="35" t="s">
        <v>178</v>
      </c>
      <c r="G124" s="36">
        <f t="shared" si="5"/>
        <v>9.75</v>
      </c>
      <c r="H124" s="37">
        <v>9</v>
      </c>
      <c r="I124" s="37">
        <v>9.75</v>
      </c>
      <c r="J124" s="37">
        <v>9</v>
      </c>
      <c r="K124" s="37">
        <v>11.25</v>
      </c>
      <c r="L124" s="36">
        <f t="shared" si="6"/>
        <v>11.3125</v>
      </c>
      <c r="M124" s="37">
        <v>11.25</v>
      </c>
      <c r="N124" s="37">
        <v>11.5</v>
      </c>
      <c r="O124" s="36">
        <f t="shared" si="7"/>
        <v>9</v>
      </c>
      <c r="P124" s="47">
        <v>10</v>
      </c>
      <c r="Q124" s="44"/>
      <c r="R124" s="37">
        <v>8</v>
      </c>
      <c r="S124" s="36">
        <f t="shared" si="10"/>
        <v>13.5</v>
      </c>
      <c r="T124" s="37">
        <v>13.5</v>
      </c>
      <c r="U124" s="40">
        <f t="shared" si="9"/>
        <v>10.28125</v>
      </c>
    </row>
    <row r="125" spans="1:23" s="41" customFormat="1" ht="15.75">
      <c r="A125" s="33">
        <v>106</v>
      </c>
      <c r="B125" s="34" t="s">
        <v>460</v>
      </c>
      <c r="C125" s="46" t="s">
        <v>461</v>
      </c>
      <c r="D125" s="46" t="s">
        <v>462</v>
      </c>
      <c r="E125" s="35" t="s">
        <v>463</v>
      </c>
      <c r="F125" s="35" t="s">
        <v>174</v>
      </c>
      <c r="G125" s="36">
        <f t="shared" si="5"/>
        <v>9.8055555555555554</v>
      </c>
      <c r="H125" s="37">
        <v>7.75</v>
      </c>
      <c r="I125" s="37">
        <v>10.75</v>
      </c>
      <c r="J125" s="37">
        <v>8.25</v>
      </c>
      <c r="K125" s="37">
        <v>12</v>
      </c>
      <c r="L125" s="36">
        <f t="shared" si="6"/>
        <v>10.9375</v>
      </c>
      <c r="M125" s="37">
        <v>12.25</v>
      </c>
      <c r="N125" s="37">
        <v>7</v>
      </c>
      <c r="O125" s="36">
        <f t="shared" si="7"/>
        <v>13</v>
      </c>
      <c r="P125" s="47">
        <v>12</v>
      </c>
      <c r="Q125" s="44"/>
      <c r="R125" s="37">
        <v>14</v>
      </c>
      <c r="S125" s="36">
        <f t="shared" si="10"/>
        <v>14.5</v>
      </c>
      <c r="T125" s="37">
        <v>14.5</v>
      </c>
      <c r="U125" s="40">
        <f t="shared" si="9"/>
        <v>10.78125</v>
      </c>
    </row>
    <row r="126" spans="1:23" s="41" customFormat="1" ht="15.75">
      <c r="A126" s="33">
        <v>107</v>
      </c>
      <c r="B126" s="34" t="s">
        <v>464</v>
      </c>
      <c r="C126" s="34" t="s">
        <v>465</v>
      </c>
      <c r="D126" s="34" t="s">
        <v>466</v>
      </c>
      <c r="E126" s="34" t="s">
        <v>467</v>
      </c>
      <c r="F126" s="34" t="s">
        <v>86</v>
      </c>
      <c r="G126" s="36">
        <f t="shared" si="5"/>
        <v>9.8888888888888893</v>
      </c>
      <c r="H126" s="43">
        <v>8.5</v>
      </c>
      <c r="I126" s="43">
        <v>9.5</v>
      </c>
      <c r="J126" s="43">
        <v>12</v>
      </c>
      <c r="K126" s="44">
        <v>9.75</v>
      </c>
      <c r="L126" s="36">
        <f t="shared" si="6"/>
        <v>10.5625</v>
      </c>
      <c r="M126" s="43">
        <v>10.75</v>
      </c>
      <c r="N126" s="43">
        <v>10</v>
      </c>
      <c r="O126" s="36">
        <f t="shared" si="7"/>
        <v>10.5</v>
      </c>
      <c r="P126" s="45">
        <v>8</v>
      </c>
      <c r="Q126" s="43"/>
      <c r="R126" s="43">
        <v>13</v>
      </c>
      <c r="S126" s="36">
        <f t="shared" si="10"/>
        <v>12</v>
      </c>
      <c r="T126" s="43">
        <v>12</v>
      </c>
      <c r="U126" s="40">
        <f t="shared" si="9"/>
        <v>10.265625</v>
      </c>
      <c r="V126" s="7"/>
      <c r="W126" s="7"/>
    </row>
    <row r="127" spans="1:23" s="41" customFormat="1" ht="15.75">
      <c r="A127" s="33">
        <v>108</v>
      </c>
      <c r="B127" s="34" t="s">
        <v>468</v>
      </c>
      <c r="C127" s="46" t="s">
        <v>469</v>
      </c>
      <c r="D127" s="46" t="s">
        <v>470</v>
      </c>
      <c r="E127" s="35" t="s">
        <v>471</v>
      </c>
      <c r="F127" s="35" t="s">
        <v>52</v>
      </c>
      <c r="G127" s="36">
        <f t="shared" si="5"/>
        <v>9.3888888888888893</v>
      </c>
      <c r="H127" s="37">
        <v>9.25</v>
      </c>
      <c r="I127" s="37">
        <v>9</v>
      </c>
      <c r="J127" s="37">
        <v>9.75</v>
      </c>
      <c r="K127" s="37">
        <v>9.75</v>
      </c>
      <c r="L127" s="36">
        <f t="shared" si="6"/>
        <v>12.375</v>
      </c>
      <c r="M127" s="37">
        <v>12.5</v>
      </c>
      <c r="N127" s="37">
        <v>12</v>
      </c>
      <c r="O127" s="36">
        <f t="shared" si="7"/>
        <v>10.5</v>
      </c>
      <c r="P127" s="47">
        <v>10</v>
      </c>
      <c r="Q127" s="44"/>
      <c r="R127" s="37">
        <v>11</v>
      </c>
      <c r="S127" s="36">
        <f t="shared" si="10"/>
        <v>14.5</v>
      </c>
      <c r="T127" s="37">
        <v>14.5</v>
      </c>
      <c r="U127" s="40">
        <f t="shared" si="9"/>
        <v>10.59375</v>
      </c>
    </row>
    <row r="128" spans="1:23" s="41" customFormat="1" ht="15.75">
      <c r="A128" s="33">
        <v>109</v>
      </c>
      <c r="B128" s="34" t="s">
        <v>472</v>
      </c>
      <c r="C128" s="34" t="s">
        <v>473</v>
      </c>
      <c r="D128" s="34" t="s">
        <v>474</v>
      </c>
      <c r="E128" s="34" t="s">
        <v>475</v>
      </c>
      <c r="F128" s="34" t="s">
        <v>81</v>
      </c>
      <c r="G128" s="36">
        <f t="shared" si="5"/>
        <v>9.5555555555555554</v>
      </c>
      <c r="H128" s="43">
        <v>10</v>
      </c>
      <c r="I128" s="43">
        <v>9.5</v>
      </c>
      <c r="J128" s="43">
        <v>12.75</v>
      </c>
      <c r="K128" s="44">
        <v>6</v>
      </c>
      <c r="L128" s="36">
        <f t="shared" si="6"/>
        <v>5.75</v>
      </c>
      <c r="M128" s="43">
        <v>5</v>
      </c>
      <c r="N128" s="43">
        <v>8</v>
      </c>
      <c r="O128" s="36">
        <f t="shared" si="7"/>
        <v>3</v>
      </c>
      <c r="P128" s="45">
        <v>0</v>
      </c>
      <c r="Q128" s="43"/>
      <c r="R128" s="43">
        <v>6</v>
      </c>
      <c r="S128" s="36">
        <f t="shared" si="10"/>
        <v>10</v>
      </c>
      <c r="T128" s="43">
        <v>10</v>
      </c>
      <c r="U128" s="40">
        <f t="shared" si="9"/>
        <v>7.8125</v>
      </c>
      <c r="V128" s="7"/>
      <c r="W128" s="7"/>
    </row>
    <row r="129" spans="1:23" s="41" customFormat="1" ht="15.75">
      <c r="A129" s="33">
        <v>110</v>
      </c>
      <c r="B129" s="34" t="s">
        <v>476</v>
      </c>
      <c r="C129" s="34" t="s">
        <v>477</v>
      </c>
      <c r="D129" s="34" t="s">
        <v>478</v>
      </c>
      <c r="E129" s="34" t="s">
        <v>479</v>
      </c>
      <c r="F129" s="34" t="s">
        <v>480</v>
      </c>
      <c r="G129" s="36">
        <f t="shared" si="5"/>
        <v>9.7777777777777786</v>
      </c>
      <c r="H129" s="43">
        <v>9.25</v>
      </c>
      <c r="I129" s="43">
        <v>7.5</v>
      </c>
      <c r="J129" s="43">
        <v>13.5</v>
      </c>
      <c r="K129" s="44">
        <v>10</v>
      </c>
      <c r="L129" s="36">
        <f t="shared" si="6"/>
        <v>6.3125</v>
      </c>
      <c r="M129" s="43">
        <v>6.75</v>
      </c>
      <c r="N129" s="43">
        <v>5</v>
      </c>
      <c r="O129" s="36">
        <f t="shared" si="7"/>
        <v>5.5</v>
      </c>
      <c r="P129" s="45">
        <v>0</v>
      </c>
      <c r="Q129" s="43"/>
      <c r="R129" s="43">
        <v>11</v>
      </c>
      <c r="S129" s="36">
        <f t="shared" si="10"/>
        <v>15.5</v>
      </c>
      <c r="T129" s="43">
        <v>15.5</v>
      </c>
      <c r="U129" s="40">
        <f t="shared" si="9"/>
        <v>8.734375</v>
      </c>
      <c r="V129" s="7"/>
      <c r="W129" s="7"/>
    </row>
    <row r="130" spans="1:23" s="41" customFormat="1" ht="15.75">
      <c r="A130" s="33">
        <v>111</v>
      </c>
      <c r="B130" s="34" t="s">
        <v>481</v>
      </c>
      <c r="C130" s="34" t="s">
        <v>482</v>
      </c>
      <c r="D130" s="34" t="s">
        <v>483</v>
      </c>
      <c r="E130" s="34" t="s">
        <v>484</v>
      </c>
      <c r="F130" s="34" t="s">
        <v>91</v>
      </c>
      <c r="G130" s="36">
        <f t="shared" si="5"/>
        <v>10.138888888888889</v>
      </c>
      <c r="H130" s="43">
        <v>7.75</v>
      </c>
      <c r="I130" s="43">
        <v>8.25</v>
      </c>
      <c r="J130" s="43">
        <v>15.5</v>
      </c>
      <c r="K130" s="44">
        <v>10</v>
      </c>
      <c r="L130" s="36">
        <f t="shared" si="6"/>
        <v>10.25</v>
      </c>
      <c r="M130" s="43">
        <v>7.75</v>
      </c>
      <c r="N130" s="43">
        <v>17.75</v>
      </c>
      <c r="O130" s="36">
        <f t="shared" si="7"/>
        <v>5.5</v>
      </c>
      <c r="P130" s="45">
        <v>0</v>
      </c>
      <c r="Q130" s="43"/>
      <c r="R130" s="43">
        <v>11</v>
      </c>
      <c r="S130" s="36">
        <f t="shared" si="10"/>
        <v>10</v>
      </c>
      <c r="T130" s="43">
        <v>10</v>
      </c>
      <c r="U130" s="40">
        <f t="shared" si="9"/>
        <v>9.578125</v>
      </c>
      <c r="V130" s="7"/>
      <c r="W130" s="7"/>
    </row>
    <row r="131" spans="1:23" s="41" customFormat="1" ht="15.75">
      <c r="A131" s="33">
        <v>112</v>
      </c>
      <c r="B131" s="34" t="s">
        <v>485</v>
      </c>
      <c r="C131" s="34" t="s">
        <v>486</v>
      </c>
      <c r="D131" s="34" t="s">
        <v>487</v>
      </c>
      <c r="E131" s="35" t="s">
        <v>488</v>
      </c>
      <c r="F131" s="35" t="s">
        <v>81</v>
      </c>
      <c r="G131" s="36">
        <f t="shared" si="5"/>
        <v>9.6944444444444446</v>
      </c>
      <c r="H131" s="38">
        <v>7.25</v>
      </c>
      <c r="I131" s="38">
        <v>9.25</v>
      </c>
      <c r="J131" s="38">
        <v>11</v>
      </c>
      <c r="K131" s="37">
        <v>11.5</v>
      </c>
      <c r="L131" s="36">
        <f t="shared" si="6"/>
        <v>10.8775</v>
      </c>
      <c r="M131" s="37">
        <v>11.17</v>
      </c>
      <c r="N131" s="37">
        <v>10</v>
      </c>
      <c r="O131" s="36">
        <f t="shared" si="7"/>
        <v>6</v>
      </c>
      <c r="P131" s="39">
        <v>2</v>
      </c>
      <c r="Q131" s="38"/>
      <c r="R131" s="37">
        <v>10</v>
      </c>
      <c r="S131" s="36">
        <f t="shared" si="10"/>
        <v>10.5</v>
      </c>
      <c r="T131" s="37">
        <v>10.5</v>
      </c>
      <c r="U131" s="40">
        <f t="shared" si="9"/>
        <v>9.5787499999999994</v>
      </c>
    </row>
    <row r="132" spans="1:23" s="41" customFormat="1" ht="15.75">
      <c r="A132" s="33">
        <v>113</v>
      </c>
      <c r="B132" s="34" t="s">
        <v>489</v>
      </c>
      <c r="C132" s="34" t="s">
        <v>490</v>
      </c>
      <c r="D132" s="34" t="s">
        <v>224</v>
      </c>
      <c r="E132" s="34" t="s">
        <v>491</v>
      </c>
      <c r="F132" s="34" t="s">
        <v>91</v>
      </c>
      <c r="G132" s="36">
        <f t="shared" si="5"/>
        <v>10.805555555555555</v>
      </c>
      <c r="H132" s="43">
        <v>8</v>
      </c>
      <c r="I132" s="43">
        <v>11.75</v>
      </c>
      <c r="J132" s="43">
        <v>12.25</v>
      </c>
      <c r="K132" s="44">
        <v>10.75</v>
      </c>
      <c r="L132" s="36">
        <f t="shared" si="6"/>
        <v>8.875</v>
      </c>
      <c r="M132" s="43">
        <v>9.5</v>
      </c>
      <c r="N132" s="43">
        <v>7</v>
      </c>
      <c r="O132" s="36">
        <f t="shared" si="7"/>
        <v>7.5</v>
      </c>
      <c r="P132" s="45">
        <v>2</v>
      </c>
      <c r="Q132" s="43"/>
      <c r="R132" s="43">
        <v>13</v>
      </c>
      <c r="S132" s="36">
        <f t="shared" si="10"/>
        <v>13</v>
      </c>
      <c r="T132" s="43">
        <v>13</v>
      </c>
      <c r="U132" s="40">
        <f t="shared" si="9"/>
        <v>10.046875</v>
      </c>
      <c r="V132" s="7"/>
      <c r="W132" s="7"/>
    </row>
    <row r="133" spans="1:23" s="41" customFormat="1" ht="15.75">
      <c r="A133" s="33">
        <v>114</v>
      </c>
      <c r="B133" s="34" t="s">
        <v>492</v>
      </c>
      <c r="C133" s="34" t="s">
        <v>490</v>
      </c>
      <c r="D133" s="34" t="s">
        <v>493</v>
      </c>
      <c r="E133" s="35" t="s">
        <v>494</v>
      </c>
      <c r="F133" s="35" t="s">
        <v>91</v>
      </c>
      <c r="G133" s="36">
        <f t="shared" si="5"/>
        <v>10.027777777777779</v>
      </c>
      <c r="H133" s="44">
        <v>6.75</v>
      </c>
      <c r="I133" s="37">
        <v>10.25</v>
      </c>
      <c r="J133" s="44">
        <v>9.5</v>
      </c>
      <c r="K133" s="37">
        <v>13.5</v>
      </c>
      <c r="L133" s="36">
        <f t="shared" si="6"/>
        <v>8.875</v>
      </c>
      <c r="M133" s="37">
        <v>10.5</v>
      </c>
      <c r="N133" s="44">
        <v>4</v>
      </c>
      <c r="O133" s="36">
        <f t="shared" si="7"/>
        <v>8</v>
      </c>
      <c r="P133" s="45">
        <v>5</v>
      </c>
      <c r="Q133" s="44"/>
      <c r="R133" s="37">
        <v>11</v>
      </c>
      <c r="S133" s="36">
        <f t="shared" si="10"/>
        <v>10.5</v>
      </c>
      <c r="T133" s="44">
        <v>10.5</v>
      </c>
      <c r="U133" s="40">
        <f t="shared" si="9"/>
        <v>9.515625</v>
      </c>
    </row>
    <row r="134" spans="1:23" s="41" customFormat="1" ht="15.75">
      <c r="A134" s="33">
        <v>115</v>
      </c>
      <c r="B134" s="34" t="s">
        <v>495</v>
      </c>
      <c r="C134" s="34" t="s">
        <v>496</v>
      </c>
      <c r="D134" s="34" t="s">
        <v>497</v>
      </c>
      <c r="E134" s="34" t="s">
        <v>498</v>
      </c>
      <c r="F134" s="34" t="s">
        <v>499</v>
      </c>
      <c r="G134" s="36">
        <f t="shared" si="5"/>
        <v>8.8055555555555554</v>
      </c>
      <c r="H134" s="43">
        <v>4.75</v>
      </c>
      <c r="I134" s="43">
        <v>10.25</v>
      </c>
      <c r="J134" s="43">
        <v>11.25</v>
      </c>
      <c r="K134" s="44">
        <v>8.25</v>
      </c>
      <c r="L134" s="36">
        <f t="shared" si="6"/>
        <v>8.3125</v>
      </c>
      <c r="M134" s="43">
        <v>7.75</v>
      </c>
      <c r="N134" s="43">
        <v>10</v>
      </c>
      <c r="O134" s="36">
        <f t="shared" si="7"/>
        <v>3</v>
      </c>
      <c r="P134" s="45">
        <v>1</v>
      </c>
      <c r="Q134" s="43"/>
      <c r="R134" s="43">
        <v>5</v>
      </c>
      <c r="S134" s="36">
        <f t="shared" si="10"/>
        <v>9</v>
      </c>
      <c r="T134" s="43">
        <v>9</v>
      </c>
      <c r="U134" s="40">
        <f t="shared" si="9"/>
        <v>7.96875</v>
      </c>
      <c r="V134" s="7"/>
      <c r="W134" s="7"/>
    </row>
    <row r="135" spans="1:23" s="41" customFormat="1" ht="15.75">
      <c r="A135" s="33">
        <v>116</v>
      </c>
      <c r="B135" s="34" t="s">
        <v>500</v>
      </c>
      <c r="C135" s="34" t="s">
        <v>501</v>
      </c>
      <c r="D135" s="34" t="s">
        <v>232</v>
      </c>
      <c r="E135" s="35" t="s">
        <v>502</v>
      </c>
      <c r="F135" s="35" t="s">
        <v>34</v>
      </c>
      <c r="G135" s="36">
        <f t="shared" si="5"/>
        <v>10.684444444444445</v>
      </c>
      <c r="H135" s="37">
        <v>11.83</v>
      </c>
      <c r="I135" s="38">
        <v>12</v>
      </c>
      <c r="J135" s="38">
        <v>6</v>
      </c>
      <c r="K135" s="37">
        <v>12.25</v>
      </c>
      <c r="L135" s="36">
        <f t="shared" si="6"/>
        <v>10</v>
      </c>
      <c r="M135" s="37">
        <v>10</v>
      </c>
      <c r="N135" s="37">
        <v>10</v>
      </c>
      <c r="O135" s="36">
        <f t="shared" si="7"/>
        <v>5.5</v>
      </c>
      <c r="P135" s="39">
        <v>2</v>
      </c>
      <c r="Q135" s="42"/>
      <c r="R135" s="42">
        <v>9</v>
      </c>
      <c r="S135" s="36">
        <f t="shared" si="10"/>
        <v>14.5</v>
      </c>
      <c r="T135" s="37">
        <v>14.5</v>
      </c>
      <c r="U135" s="40">
        <f t="shared" si="9"/>
        <v>10.10375</v>
      </c>
    </row>
    <row r="136" spans="1:23" s="41" customFormat="1" ht="15.75">
      <c r="A136" s="33">
        <v>117</v>
      </c>
      <c r="B136" s="34" t="s">
        <v>503</v>
      </c>
      <c r="C136" s="34" t="s">
        <v>504</v>
      </c>
      <c r="D136" s="34" t="s">
        <v>505</v>
      </c>
      <c r="E136" s="35" t="s">
        <v>506</v>
      </c>
      <c r="F136" s="35" t="s">
        <v>507</v>
      </c>
      <c r="G136" s="36">
        <f t="shared" si="5"/>
        <v>9.6944444444444446</v>
      </c>
      <c r="H136" s="38">
        <v>7.25</v>
      </c>
      <c r="I136" s="38">
        <v>10.75</v>
      </c>
      <c r="J136" s="38">
        <v>9.5</v>
      </c>
      <c r="K136" s="37">
        <v>10.75</v>
      </c>
      <c r="L136" s="36">
        <f t="shared" si="6"/>
        <v>11.125</v>
      </c>
      <c r="M136" s="37">
        <v>10</v>
      </c>
      <c r="N136" s="37">
        <v>14.5</v>
      </c>
      <c r="O136" s="36">
        <f t="shared" si="7"/>
        <v>5.5</v>
      </c>
      <c r="P136" s="39">
        <v>2</v>
      </c>
      <c r="Q136" s="42"/>
      <c r="R136" s="38">
        <v>9</v>
      </c>
      <c r="S136" s="36">
        <f t="shared" si="10"/>
        <v>14.5</v>
      </c>
      <c r="T136" s="37">
        <v>14.5</v>
      </c>
      <c r="U136" s="40">
        <f t="shared" si="9"/>
        <v>9.828125</v>
      </c>
    </row>
    <row r="137" spans="1:23" s="41" customFormat="1" ht="15.75">
      <c r="A137" s="33">
        <v>118</v>
      </c>
      <c r="B137" s="34" t="s">
        <v>508</v>
      </c>
      <c r="C137" s="34" t="s">
        <v>509</v>
      </c>
      <c r="D137" s="34" t="s">
        <v>510</v>
      </c>
      <c r="E137" s="34" t="s">
        <v>511</v>
      </c>
      <c r="F137" s="34" t="s">
        <v>52</v>
      </c>
      <c r="G137" s="36">
        <f t="shared" si="5"/>
        <v>11.694444444444445</v>
      </c>
      <c r="H137" s="43">
        <v>9.75</v>
      </c>
      <c r="I137" s="43">
        <v>10.75</v>
      </c>
      <c r="J137" s="43">
        <v>15</v>
      </c>
      <c r="K137" s="44">
        <v>11.75</v>
      </c>
      <c r="L137" s="36">
        <f t="shared" si="6"/>
        <v>10.6875</v>
      </c>
      <c r="M137" s="43">
        <v>10.5</v>
      </c>
      <c r="N137" s="43">
        <v>11.25</v>
      </c>
      <c r="O137" s="36">
        <f t="shared" si="7"/>
        <v>6</v>
      </c>
      <c r="P137" s="45">
        <v>0</v>
      </c>
      <c r="Q137" s="43"/>
      <c r="R137" s="43">
        <v>12</v>
      </c>
      <c r="S137" s="36">
        <f t="shared" si="10"/>
        <v>14</v>
      </c>
      <c r="T137" s="43">
        <v>14</v>
      </c>
      <c r="U137" s="40">
        <f t="shared" si="9"/>
        <v>10.875</v>
      </c>
      <c r="V137" s="7"/>
      <c r="W137" s="7"/>
    </row>
    <row r="138" spans="1:23" s="41" customFormat="1" ht="15.75">
      <c r="A138" s="33">
        <v>119</v>
      </c>
      <c r="B138" s="34" t="s">
        <v>512</v>
      </c>
      <c r="C138" s="34" t="s">
        <v>513</v>
      </c>
      <c r="D138" s="34" t="s">
        <v>368</v>
      </c>
      <c r="E138" s="35" t="s">
        <v>514</v>
      </c>
      <c r="F138" s="35" t="s">
        <v>410</v>
      </c>
      <c r="G138" s="36">
        <f t="shared" si="5"/>
        <v>0</v>
      </c>
      <c r="H138" s="38"/>
      <c r="I138" s="38"/>
      <c r="J138" s="38"/>
      <c r="K138" s="38"/>
      <c r="L138" s="36">
        <f t="shared" si="6"/>
        <v>0</v>
      </c>
      <c r="M138" s="38"/>
      <c r="N138" s="38"/>
      <c r="O138" s="36">
        <f t="shared" si="7"/>
        <v>0</v>
      </c>
      <c r="P138" s="39"/>
      <c r="Q138" s="42"/>
      <c r="R138" s="42"/>
      <c r="S138" s="36">
        <f t="shared" si="10"/>
        <v>0</v>
      </c>
      <c r="T138" s="38"/>
      <c r="U138" s="40">
        <f t="shared" si="9"/>
        <v>0</v>
      </c>
    </row>
    <row r="139" spans="1:23" s="41" customFormat="1" ht="15.75">
      <c r="A139" s="33">
        <v>120</v>
      </c>
      <c r="B139" s="34" t="s">
        <v>515</v>
      </c>
      <c r="C139" s="34" t="s">
        <v>516</v>
      </c>
      <c r="D139" s="34" t="s">
        <v>517</v>
      </c>
      <c r="E139" s="34" t="s">
        <v>467</v>
      </c>
      <c r="F139" s="34" t="s">
        <v>170</v>
      </c>
      <c r="G139" s="36">
        <f t="shared" si="5"/>
        <v>9.8888888888888893</v>
      </c>
      <c r="H139" s="43">
        <v>9.25</v>
      </c>
      <c r="I139" s="43">
        <v>9.5</v>
      </c>
      <c r="J139" s="43">
        <v>12</v>
      </c>
      <c r="K139" s="44">
        <v>9</v>
      </c>
      <c r="L139" s="36">
        <f t="shared" si="6"/>
        <v>9.4375</v>
      </c>
      <c r="M139" s="43">
        <v>9.25</v>
      </c>
      <c r="N139" s="43">
        <v>10</v>
      </c>
      <c r="O139" s="36">
        <f t="shared" si="7"/>
        <v>7</v>
      </c>
      <c r="P139" s="45">
        <v>3</v>
      </c>
      <c r="Q139" s="43"/>
      <c r="R139" s="43">
        <v>11</v>
      </c>
      <c r="S139" s="36">
        <f t="shared" si="10"/>
        <v>7.5</v>
      </c>
      <c r="T139" s="43">
        <v>7.5</v>
      </c>
      <c r="U139" s="40">
        <f t="shared" si="9"/>
        <v>9.265625</v>
      </c>
      <c r="V139" s="7"/>
      <c r="W139" s="7"/>
    </row>
    <row r="140" spans="1:23" s="41" customFormat="1" ht="15.75">
      <c r="A140" s="33">
        <v>121</v>
      </c>
      <c r="B140" s="34" t="s">
        <v>518</v>
      </c>
      <c r="C140" s="34" t="s">
        <v>516</v>
      </c>
      <c r="D140" s="34" t="s">
        <v>127</v>
      </c>
      <c r="E140" s="34" t="s">
        <v>519</v>
      </c>
      <c r="F140" s="34" t="s">
        <v>170</v>
      </c>
      <c r="G140" s="36">
        <f t="shared" si="5"/>
        <v>10.305555555555555</v>
      </c>
      <c r="H140" s="43">
        <v>11.25</v>
      </c>
      <c r="I140" s="43">
        <v>10.25</v>
      </c>
      <c r="J140" s="43">
        <v>11</v>
      </c>
      <c r="K140" s="44">
        <v>8.75</v>
      </c>
      <c r="L140" s="36">
        <f t="shared" si="6"/>
        <v>9</v>
      </c>
      <c r="M140" s="43">
        <v>9</v>
      </c>
      <c r="N140" s="43">
        <v>9</v>
      </c>
      <c r="O140" s="36">
        <f t="shared" si="7"/>
        <v>4</v>
      </c>
      <c r="P140" s="45">
        <v>0</v>
      </c>
      <c r="Q140" s="43"/>
      <c r="R140" s="43">
        <v>8</v>
      </c>
      <c r="S140" s="36">
        <f t="shared" si="10"/>
        <v>9.5</v>
      </c>
      <c r="T140" s="43">
        <v>9.5</v>
      </c>
      <c r="U140" s="40">
        <f t="shared" si="9"/>
        <v>9.140625</v>
      </c>
      <c r="V140" s="7"/>
      <c r="W140" s="7"/>
    </row>
    <row r="141" spans="1:23" s="41" customFormat="1" ht="15.75">
      <c r="A141" s="33">
        <v>122</v>
      </c>
      <c r="B141" s="34" t="s">
        <v>520</v>
      </c>
      <c r="C141" s="34" t="s">
        <v>521</v>
      </c>
      <c r="D141" s="34" t="s">
        <v>522</v>
      </c>
      <c r="E141" s="35" t="s">
        <v>523</v>
      </c>
      <c r="F141" s="35" t="s">
        <v>191</v>
      </c>
      <c r="G141" s="36">
        <f t="shared" si="5"/>
        <v>10.777777777777779</v>
      </c>
      <c r="H141" s="37">
        <v>10.5</v>
      </c>
      <c r="I141" s="38">
        <v>11</v>
      </c>
      <c r="J141" s="38">
        <v>9</v>
      </c>
      <c r="K141" s="37">
        <v>12.5</v>
      </c>
      <c r="L141" s="36">
        <f t="shared" si="6"/>
        <v>10.5</v>
      </c>
      <c r="M141" s="37">
        <v>11</v>
      </c>
      <c r="N141" s="37">
        <v>9</v>
      </c>
      <c r="O141" s="36">
        <f t="shared" si="7"/>
        <v>7.5</v>
      </c>
      <c r="P141" s="39">
        <v>5</v>
      </c>
      <c r="Q141" s="38"/>
      <c r="R141" s="38">
        <v>10</v>
      </c>
      <c r="S141" s="36">
        <f t="shared" si="10"/>
        <v>10</v>
      </c>
      <c r="T141" s="37">
        <v>10</v>
      </c>
      <c r="U141" s="40">
        <f t="shared" si="9"/>
        <v>10.25</v>
      </c>
    </row>
    <row r="142" spans="1:23" s="41" customFormat="1" ht="15.75">
      <c r="A142" s="33">
        <v>123</v>
      </c>
      <c r="B142" s="34" t="s">
        <v>524</v>
      </c>
      <c r="C142" s="34" t="s">
        <v>525</v>
      </c>
      <c r="D142" s="34" t="s">
        <v>526</v>
      </c>
      <c r="E142" s="35" t="s">
        <v>527</v>
      </c>
      <c r="F142" s="35" t="s">
        <v>528</v>
      </c>
      <c r="G142" s="36">
        <f t="shared" si="5"/>
        <v>8.3611111111111107</v>
      </c>
      <c r="H142" s="44">
        <v>5.75</v>
      </c>
      <c r="I142" s="44">
        <v>8.25</v>
      </c>
      <c r="J142" s="44">
        <v>8.25</v>
      </c>
      <c r="K142" s="37">
        <v>11.25</v>
      </c>
      <c r="L142" s="36">
        <f t="shared" si="6"/>
        <v>10.25</v>
      </c>
      <c r="M142" s="37">
        <v>10</v>
      </c>
      <c r="N142" s="37">
        <v>11</v>
      </c>
      <c r="O142" s="36">
        <f t="shared" si="7"/>
        <v>10</v>
      </c>
      <c r="P142" s="47">
        <v>10</v>
      </c>
      <c r="Q142" s="44"/>
      <c r="R142" s="37">
        <v>10</v>
      </c>
      <c r="S142" s="36">
        <f t="shared" si="10"/>
        <v>11</v>
      </c>
      <c r="T142" s="37">
        <v>11</v>
      </c>
      <c r="U142" s="40">
        <f t="shared" si="9"/>
        <v>9.203125</v>
      </c>
    </row>
    <row r="143" spans="1:23" s="41" customFormat="1" ht="15.75">
      <c r="A143" s="33">
        <v>124</v>
      </c>
      <c r="B143" s="34" t="s">
        <v>529</v>
      </c>
      <c r="C143" s="34" t="s">
        <v>530</v>
      </c>
      <c r="D143" s="34" t="s">
        <v>531</v>
      </c>
      <c r="E143" s="34" t="s">
        <v>532</v>
      </c>
      <c r="F143" s="34" t="s">
        <v>191</v>
      </c>
      <c r="G143" s="36">
        <f t="shared" si="5"/>
        <v>9.1666666666666661</v>
      </c>
      <c r="H143" s="43">
        <v>12.25</v>
      </c>
      <c r="I143" s="43">
        <v>5.5</v>
      </c>
      <c r="J143" s="43">
        <v>11.25</v>
      </c>
      <c r="K143" s="44">
        <v>9.5</v>
      </c>
      <c r="L143" s="36">
        <f t="shared" si="6"/>
        <v>7.375</v>
      </c>
      <c r="M143" s="43">
        <v>8.5</v>
      </c>
      <c r="N143" s="43">
        <v>4</v>
      </c>
      <c r="O143" s="36">
        <f t="shared" si="7"/>
        <v>10.5</v>
      </c>
      <c r="P143" s="45">
        <v>7</v>
      </c>
      <c r="Q143" s="43"/>
      <c r="R143" s="43">
        <v>14</v>
      </c>
      <c r="S143" s="36">
        <f t="shared" si="10"/>
        <v>11</v>
      </c>
      <c r="T143" s="43">
        <v>11</v>
      </c>
      <c r="U143" s="40">
        <f t="shared" si="9"/>
        <v>9</v>
      </c>
      <c r="V143" s="7"/>
      <c r="W143" s="7"/>
    </row>
    <row r="144" spans="1:23" s="41" customFormat="1" ht="15.75">
      <c r="A144" s="33">
        <v>125</v>
      </c>
      <c r="B144" s="34" t="s">
        <v>533</v>
      </c>
      <c r="C144" s="34" t="s">
        <v>534</v>
      </c>
      <c r="D144" s="34" t="s">
        <v>535</v>
      </c>
      <c r="E144" s="34" t="s">
        <v>536</v>
      </c>
      <c r="F144" s="34" t="s">
        <v>91</v>
      </c>
      <c r="G144" s="36">
        <f t="shared" si="5"/>
        <v>10.5</v>
      </c>
      <c r="H144" s="43">
        <v>9</v>
      </c>
      <c r="I144" s="43">
        <v>10.5</v>
      </c>
      <c r="J144" s="43">
        <v>12</v>
      </c>
      <c r="K144" s="44">
        <v>10.5</v>
      </c>
      <c r="L144" s="36">
        <f t="shared" si="6"/>
        <v>9.875</v>
      </c>
      <c r="M144" s="43">
        <v>9</v>
      </c>
      <c r="N144" s="43">
        <v>12.5</v>
      </c>
      <c r="O144" s="36">
        <f t="shared" si="7"/>
        <v>4</v>
      </c>
      <c r="P144" s="45">
        <v>0</v>
      </c>
      <c r="Q144" s="43"/>
      <c r="R144" s="43">
        <v>8</v>
      </c>
      <c r="S144" s="36">
        <f t="shared" si="10"/>
        <v>12.5</v>
      </c>
      <c r="T144" s="43">
        <v>12.5</v>
      </c>
      <c r="U144" s="40">
        <f t="shared" si="9"/>
        <v>9.65625</v>
      </c>
      <c r="V144" s="7"/>
      <c r="W144" s="7"/>
    </row>
    <row r="145" spans="1:23" s="41" customFormat="1" ht="15.75">
      <c r="A145" s="33">
        <v>126</v>
      </c>
      <c r="B145" s="34" t="s">
        <v>537</v>
      </c>
      <c r="C145" s="34" t="s">
        <v>538</v>
      </c>
      <c r="D145" s="34" t="s">
        <v>127</v>
      </c>
      <c r="E145" s="34" t="s">
        <v>539</v>
      </c>
      <c r="F145" s="34" t="s">
        <v>52</v>
      </c>
      <c r="G145" s="36">
        <f t="shared" si="5"/>
        <v>11.444444444444445</v>
      </c>
      <c r="H145" s="43">
        <v>9</v>
      </c>
      <c r="I145" s="43">
        <v>11.5</v>
      </c>
      <c r="J145" s="43">
        <v>14.5</v>
      </c>
      <c r="K145" s="44">
        <v>10.75</v>
      </c>
      <c r="L145" s="36">
        <f t="shared" si="6"/>
        <v>9.625</v>
      </c>
      <c r="M145" s="43">
        <v>8.25</v>
      </c>
      <c r="N145" s="43">
        <v>13.75</v>
      </c>
      <c r="O145" s="36">
        <f t="shared" si="7"/>
        <v>6.5</v>
      </c>
      <c r="P145" s="45">
        <v>0</v>
      </c>
      <c r="Q145" s="43"/>
      <c r="R145" s="43">
        <v>13</v>
      </c>
      <c r="S145" s="36">
        <f t="shared" si="10"/>
        <v>13</v>
      </c>
      <c r="T145" s="43">
        <v>13</v>
      </c>
      <c r="U145" s="40">
        <f t="shared" si="9"/>
        <v>10.46875</v>
      </c>
      <c r="V145" s="7"/>
      <c r="W145" s="7"/>
    </row>
    <row r="146" spans="1:23" ht="20.25">
      <c r="A146" s="50" t="s">
        <v>6</v>
      </c>
      <c r="B146" s="51"/>
      <c r="C146" s="51"/>
      <c r="D146" s="52"/>
      <c r="E146" s="3"/>
      <c r="F146" s="3"/>
      <c r="G146" s="18">
        <v>20</v>
      </c>
      <c r="L146" s="18">
        <v>5</v>
      </c>
      <c r="O146" s="19">
        <v>4</v>
      </c>
      <c r="P146" s="20"/>
      <c r="Q146" s="53" t="s">
        <v>7</v>
      </c>
      <c r="R146" s="54"/>
      <c r="S146" s="18">
        <v>1</v>
      </c>
      <c r="U146" s="21">
        <v>30</v>
      </c>
    </row>
    <row r="147" spans="1:23" ht="15.75">
      <c r="A147" s="55" t="s">
        <v>8</v>
      </c>
      <c r="B147" s="56"/>
      <c r="C147" s="56"/>
      <c r="D147" s="57"/>
      <c r="E147" s="23"/>
      <c r="F147" s="23"/>
      <c r="G147" s="22">
        <v>9</v>
      </c>
      <c r="H147" s="23">
        <v>2</v>
      </c>
      <c r="I147" s="23">
        <v>3</v>
      </c>
      <c r="J147" s="23">
        <v>2</v>
      </c>
      <c r="K147" s="23">
        <v>2</v>
      </c>
      <c r="L147" s="22">
        <v>4</v>
      </c>
      <c r="M147" s="23">
        <v>3</v>
      </c>
      <c r="N147" s="23">
        <v>1</v>
      </c>
      <c r="O147" s="22">
        <v>2</v>
      </c>
      <c r="P147" s="24">
        <v>1</v>
      </c>
      <c r="Q147" s="23">
        <v>1</v>
      </c>
      <c r="R147" s="23">
        <v>1</v>
      </c>
      <c r="S147" s="25">
        <v>1</v>
      </c>
      <c r="T147" s="26">
        <v>1</v>
      </c>
      <c r="U147" s="21">
        <v>16</v>
      </c>
    </row>
    <row r="148" spans="1:23" ht="50.25">
      <c r="A148" s="27" t="s">
        <v>9</v>
      </c>
      <c r="B148" s="28" t="s">
        <v>10</v>
      </c>
      <c r="C148" s="27" t="s">
        <v>11</v>
      </c>
      <c r="D148" s="29" t="s">
        <v>12</v>
      </c>
      <c r="E148" s="29" t="s">
        <v>13</v>
      </c>
      <c r="F148" s="29" t="s">
        <v>14</v>
      </c>
      <c r="G148" s="30" t="s">
        <v>15</v>
      </c>
      <c r="H148" s="31" t="s">
        <v>16</v>
      </c>
      <c r="I148" s="31" t="s">
        <v>17</v>
      </c>
      <c r="J148" s="31" t="s">
        <v>18</v>
      </c>
      <c r="K148" s="31" t="s">
        <v>19</v>
      </c>
      <c r="L148" s="30" t="s">
        <v>20</v>
      </c>
      <c r="M148" s="31" t="s">
        <v>21</v>
      </c>
      <c r="N148" s="31" t="s">
        <v>22</v>
      </c>
      <c r="O148" s="30" t="s">
        <v>23</v>
      </c>
      <c r="P148" s="31" t="s">
        <v>24</v>
      </c>
      <c r="Q148" s="31" t="s">
        <v>25</v>
      </c>
      <c r="R148" s="31" t="s">
        <v>26</v>
      </c>
      <c r="S148" s="30" t="s">
        <v>27</v>
      </c>
      <c r="T148" s="31" t="s">
        <v>28</v>
      </c>
      <c r="U148" s="32" t="s">
        <v>29</v>
      </c>
    </row>
    <row r="149" spans="1:23" s="41" customFormat="1" ht="15.75">
      <c r="A149" s="33">
        <v>127</v>
      </c>
      <c r="B149" s="34" t="s">
        <v>540</v>
      </c>
      <c r="C149" s="34" t="s">
        <v>541</v>
      </c>
      <c r="D149" s="34" t="s">
        <v>542</v>
      </c>
      <c r="E149" s="34" t="s">
        <v>543</v>
      </c>
      <c r="F149" s="34" t="s">
        <v>203</v>
      </c>
      <c r="G149" s="36">
        <f t="shared" si="5"/>
        <v>10.083333333333334</v>
      </c>
      <c r="H149" s="43">
        <v>5</v>
      </c>
      <c r="I149" s="43">
        <v>11.75</v>
      </c>
      <c r="J149" s="43">
        <v>14.25</v>
      </c>
      <c r="K149" s="44">
        <v>8.5</v>
      </c>
      <c r="L149" s="36">
        <f t="shared" si="6"/>
        <v>8.9375</v>
      </c>
      <c r="M149" s="43">
        <v>9.25</v>
      </c>
      <c r="N149" s="43">
        <v>8</v>
      </c>
      <c r="O149" s="36">
        <f t="shared" si="7"/>
        <v>8.5</v>
      </c>
      <c r="P149" s="45">
        <v>4</v>
      </c>
      <c r="Q149" s="43"/>
      <c r="R149" s="43">
        <v>13</v>
      </c>
      <c r="S149" s="36">
        <f t="shared" si="10"/>
        <v>13</v>
      </c>
      <c r="T149" s="43">
        <v>13</v>
      </c>
      <c r="U149" s="40">
        <f t="shared" si="9"/>
        <v>9.78125</v>
      </c>
      <c r="V149" s="7"/>
      <c r="W149" s="7"/>
    </row>
    <row r="150" spans="1:23" s="41" customFormat="1" ht="15.75">
      <c r="A150" s="33">
        <v>128</v>
      </c>
      <c r="B150" s="34" t="s">
        <v>544</v>
      </c>
      <c r="C150" s="34" t="s">
        <v>545</v>
      </c>
      <c r="D150" s="34" t="s">
        <v>368</v>
      </c>
      <c r="E150" s="35" t="s">
        <v>546</v>
      </c>
      <c r="F150" s="35" t="s">
        <v>547</v>
      </c>
      <c r="G150" s="36">
        <f t="shared" si="5"/>
        <v>9.0833333333333339</v>
      </c>
      <c r="H150" s="38">
        <v>8.25</v>
      </c>
      <c r="I150" s="38">
        <v>6.25</v>
      </c>
      <c r="J150" s="37">
        <v>11</v>
      </c>
      <c r="K150" s="37">
        <v>12.25</v>
      </c>
      <c r="L150" s="36">
        <f t="shared" si="6"/>
        <v>9.875</v>
      </c>
      <c r="M150" s="37">
        <v>10.5</v>
      </c>
      <c r="N150" s="38">
        <v>8</v>
      </c>
      <c r="O150" s="36">
        <f t="shared" si="7"/>
        <v>6</v>
      </c>
      <c r="P150" s="39">
        <v>2</v>
      </c>
      <c r="Q150" s="38"/>
      <c r="R150" s="37">
        <v>10</v>
      </c>
      <c r="S150" s="36">
        <f t="shared" si="10"/>
        <v>12</v>
      </c>
      <c r="T150" s="37">
        <v>12</v>
      </c>
      <c r="U150" s="40">
        <f t="shared" si="9"/>
        <v>9.078125</v>
      </c>
    </row>
    <row r="151" spans="1:23" s="41" customFormat="1" ht="15.75">
      <c r="A151" s="33">
        <v>129</v>
      </c>
      <c r="B151" s="34" t="s">
        <v>548</v>
      </c>
      <c r="C151" s="34" t="s">
        <v>549</v>
      </c>
      <c r="D151" s="34" t="s">
        <v>550</v>
      </c>
      <c r="E151" s="35" t="s">
        <v>551</v>
      </c>
      <c r="F151" s="35" t="s">
        <v>216</v>
      </c>
      <c r="G151" s="36">
        <f t="shared" ref="G151:G217" si="11">((H151*2)+(I151*3)+(J151*2)+(K151*2))/9</f>
        <v>10.805555555555555</v>
      </c>
      <c r="H151" s="38">
        <v>10</v>
      </c>
      <c r="I151" s="38">
        <v>11.25</v>
      </c>
      <c r="J151" s="37">
        <v>10</v>
      </c>
      <c r="K151" s="37">
        <v>11.75</v>
      </c>
      <c r="L151" s="36">
        <f t="shared" ref="L151:L217" si="12">((M151*3)+(N151*1))/4</f>
        <v>11.125</v>
      </c>
      <c r="M151" s="37">
        <v>11.5</v>
      </c>
      <c r="N151" s="37">
        <v>10</v>
      </c>
      <c r="O151" s="36">
        <f t="shared" ref="O151:O217" si="13">(P151+Q151+R151)/2</f>
        <v>9.5</v>
      </c>
      <c r="P151" s="39">
        <v>7</v>
      </c>
      <c r="Q151" s="38"/>
      <c r="R151" s="38">
        <v>12</v>
      </c>
      <c r="S151" s="36">
        <f t="shared" si="10"/>
        <v>11</v>
      </c>
      <c r="T151" s="37">
        <v>11</v>
      </c>
      <c r="U151" s="40">
        <f t="shared" ref="U151:U217" si="14">((G151*9)+(L151*4)+(O151*2)+(S151*1))/16</f>
        <v>10.734375</v>
      </c>
    </row>
    <row r="152" spans="1:23" s="41" customFormat="1" ht="15.75">
      <c r="A152" s="33">
        <v>130</v>
      </c>
      <c r="B152" s="34" t="s">
        <v>552</v>
      </c>
      <c r="C152" s="34" t="s">
        <v>553</v>
      </c>
      <c r="D152" s="34" t="s">
        <v>554</v>
      </c>
      <c r="E152" s="34" t="s">
        <v>555</v>
      </c>
      <c r="F152" s="34" t="s">
        <v>52</v>
      </c>
      <c r="G152" s="36">
        <f t="shared" si="11"/>
        <v>1.6111111111111112</v>
      </c>
      <c r="H152" s="43"/>
      <c r="I152" s="43"/>
      <c r="J152" s="43">
        <v>5.25</v>
      </c>
      <c r="K152" s="44">
        <v>2</v>
      </c>
      <c r="L152" s="36">
        <f t="shared" si="12"/>
        <v>0</v>
      </c>
      <c r="M152" s="43"/>
      <c r="N152" s="43"/>
      <c r="O152" s="36">
        <f t="shared" si="13"/>
        <v>0</v>
      </c>
      <c r="P152" s="45">
        <v>0</v>
      </c>
      <c r="Q152" s="43"/>
      <c r="R152" s="43"/>
      <c r="S152" s="36">
        <f t="shared" si="10"/>
        <v>0</v>
      </c>
      <c r="T152" s="43"/>
      <c r="U152" s="40">
        <f t="shared" si="14"/>
        <v>0.90625</v>
      </c>
      <c r="V152" s="7"/>
      <c r="W152" s="7"/>
    </row>
    <row r="153" spans="1:23" s="41" customFormat="1" ht="15.75">
      <c r="A153" s="33">
        <v>131</v>
      </c>
      <c r="B153" s="34" t="s">
        <v>556</v>
      </c>
      <c r="C153" s="34" t="s">
        <v>557</v>
      </c>
      <c r="D153" s="34" t="s">
        <v>558</v>
      </c>
      <c r="E153" s="34" t="s">
        <v>559</v>
      </c>
      <c r="F153" s="34" t="s">
        <v>47</v>
      </c>
      <c r="G153" s="36">
        <f t="shared" si="11"/>
        <v>9.7777777777777786</v>
      </c>
      <c r="H153" s="43">
        <v>8.25</v>
      </c>
      <c r="I153" s="43">
        <v>10</v>
      </c>
      <c r="J153" s="43">
        <v>10.75</v>
      </c>
      <c r="K153" s="44">
        <v>10</v>
      </c>
      <c r="L153" s="36">
        <f t="shared" si="12"/>
        <v>9.25</v>
      </c>
      <c r="M153" s="43">
        <v>9</v>
      </c>
      <c r="N153" s="43">
        <v>10</v>
      </c>
      <c r="O153" s="36">
        <f t="shared" si="13"/>
        <v>8</v>
      </c>
      <c r="P153" s="45">
        <v>6</v>
      </c>
      <c r="Q153" s="43"/>
      <c r="R153" s="43">
        <v>10</v>
      </c>
      <c r="S153" s="36">
        <f t="shared" si="10"/>
        <v>10.5</v>
      </c>
      <c r="T153" s="43">
        <v>10.5</v>
      </c>
      <c r="U153" s="40">
        <f t="shared" si="14"/>
        <v>9.46875</v>
      </c>
      <c r="V153" s="7"/>
      <c r="W153" s="7"/>
    </row>
    <row r="154" spans="1:23" s="41" customFormat="1" ht="15.75">
      <c r="A154" s="33">
        <v>132</v>
      </c>
      <c r="B154" s="34" t="s">
        <v>560</v>
      </c>
      <c r="C154" s="34" t="s">
        <v>561</v>
      </c>
      <c r="D154" s="34" t="s">
        <v>562</v>
      </c>
      <c r="E154" s="34" t="s">
        <v>563</v>
      </c>
      <c r="F154" s="34" t="s">
        <v>564</v>
      </c>
      <c r="G154" s="36">
        <f t="shared" si="11"/>
        <v>0</v>
      </c>
      <c r="H154" s="43"/>
      <c r="I154" s="43"/>
      <c r="J154" s="43"/>
      <c r="K154" s="44"/>
      <c r="L154" s="36">
        <f t="shared" si="12"/>
        <v>0</v>
      </c>
      <c r="M154" s="43"/>
      <c r="N154" s="43"/>
      <c r="O154" s="36">
        <f t="shared" si="13"/>
        <v>0</v>
      </c>
      <c r="P154" s="45"/>
      <c r="Q154" s="43"/>
      <c r="R154" s="43"/>
      <c r="S154" s="36">
        <f t="shared" si="10"/>
        <v>0</v>
      </c>
      <c r="T154" s="43"/>
      <c r="U154" s="40">
        <f t="shared" si="14"/>
        <v>0</v>
      </c>
      <c r="V154" s="7"/>
      <c r="W154" s="7"/>
    </row>
    <row r="155" spans="1:23" s="41" customFormat="1" ht="15.75">
      <c r="A155" s="33">
        <v>133</v>
      </c>
      <c r="B155" s="34" t="s">
        <v>565</v>
      </c>
      <c r="C155" s="34" t="s">
        <v>566</v>
      </c>
      <c r="D155" s="34" t="s">
        <v>404</v>
      </c>
      <c r="E155" s="35" t="s">
        <v>567</v>
      </c>
      <c r="F155" s="35" t="s">
        <v>203</v>
      </c>
      <c r="G155" s="36">
        <f t="shared" si="11"/>
        <v>8.7222222222222214</v>
      </c>
      <c r="H155" s="44">
        <v>5.25</v>
      </c>
      <c r="I155" s="44">
        <v>10</v>
      </c>
      <c r="J155" s="44">
        <v>8.75</v>
      </c>
      <c r="K155" s="37">
        <v>10.25</v>
      </c>
      <c r="L155" s="36">
        <f t="shared" si="12"/>
        <v>9.375</v>
      </c>
      <c r="M155" s="37">
        <v>10.5</v>
      </c>
      <c r="N155" s="44">
        <v>6</v>
      </c>
      <c r="O155" s="36">
        <f t="shared" si="13"/>
        <v>7</v>
      </c>
      <c r="P155" s="45">
        <v>4</v>
      </c>
      <c r="Q155" s="44"/>
      <c r="R155" s="37">
        <v>10</v>
      </c>
      <c r="S155" s="36">
        <f t="shared" si="10"/>
        <v>13.5</v>
      </c>
      <c r="T155" s="37">
        <v>13.5</v>
      </c>
      <c r="U155" s="40">
        <f t="shared" si="14"/>
        <v>8.96875</v>
      </c>
    </row>
    <row r="156" spans="1:23" s="41" customFormat="1" ht="15.75">
      <c r="A156" s="33">
        <v>134</v>
      </c>
      <c r="B156" s="34" t="s">
        <v>568</v>
      </c>
      <c r="C156" s="34" t="s">
        <v>569</v>
      </c>
      <c r="D156" s="34" t="s">
        <v>570</v>
      </c>
      <c r="E156" s="34" t="s">
        <v>571</v>
      </c>
      <c r="F156" s="34" t="s">
        <v>572</v>
      </c>
      <c r="G156" s="36">
        <f t="shared" si="11"/>
        <v>12.888888888888889</v>
      </c>
      <c r="H156" s="43">
        <v>12.5</v>
      </c>
      <c r="I156" s="43">
        <v>13.5</v>
      </c>
      <c r="J156" s="43">
        <v>12</v>
      </c>
      <c r="K156" s="44">
        <v>13.25</v>
      </c>
      <c r="L156" s="36">
        <f t="shared" si="12"/>
        <v>14.75</v>
      </c>
      <c r="M156" s="43">
        <v>15</v>
      </c>
      <c r="N156" s="43">
        <v>14</v>
      </c>
      <c r="O156" s="36">
        <f t="shared" si="13"/>
        <v>9.5</v>
      </c>
      <c r="P156" s="45">
        <v>10</v>
      </c>
      <c r="Q156" s="43"/>
      <c r="R156" s="43">
        <v>9</v>
      </c>
      <c r="S156" s="36">
        <f t="shared" si="10"/>
        <v>17</v>
      </c>
      <c r="T156" s="43">
        <v>17</v>
      </c>
      <c r="U156" s="40">
        <f t="shared" si="14"/>
        <v>13.1875</v>
      </c>
      <c r="V156" s="7"/>
      <c r="W156" s="7"/>
    </row>
    <row r="157" spans="1:23" s="41" customFormat="1" ht="15.75">
      <c r="A157" s="33">
        <v>135</v>
      </c>
      <c r="B157" s="34" t="s">
        <v>573</v>
      </c>
      <c r="C157" s="34" t="s">
        <v>574</v>
      </c>
      <c r="D157" s="34" t="s">
        <v>493</v>
      </c>
      <c r="E157" s="34" t="s">
        <v>575</v>
      </c>
      <c r="F157" s="34" t="s">
        <v>73</v>
      </c>
      <c r="G157" s="36">
        <f t="shared" si="11"/>
        <v>8.7222222222222214</v>
      </c>
      <c r="H157" s="43">
        <v>8.25</v>
      </c>
      <c r="I157" s="43">
        <v>7</v>
      </c>
      <c r="J157" s="43">
        <v>12.25</v>
      </c>
      <c r="K157" s="44">
        <v>8.25</v>
      </c>
      <c r="L157" s="36">
        <f t="shared" si="12"/>
        <v>11.9375</v>
      </c>
      <c r="M157" s="43">
        <v>13.25</v>
      </c>
      <c r="N157" s="43">
        <v>8</v>
      </c>
      <c r="O157" s="36">
        <f t="shared" si="13"/>
        <v>6</v>
      </c>
      <c r="P157" s="45">
        <v>1</v>
      </c>
      <c r="Q157" s="43"/>
      <c r="R157" s="43">
        <v>11</v>
      </c>
      <c r="S157" s="36">
        <f t="shared" si="10"/>
        <v>13</v>
      </c>
      <c r="T157" s="43">
        <v>13</v>
      </c>
      <c r="U157" s="40">
        <f t="shared" si="14"/>
        <v>9.453125</v>
      </c>
      <c r="V157" s="7"/>
      <c r="W157" s="7"/>
    </row>
    <row r="158" spans="1:23" ht="15.75">
      <c r="A158" s="33">
        <v>136</v>
      </c>
      <c r="B158" s="34" t="s">
        <v>576</v>
      </c>
      <c r="C158" s="34" t="s">
        <v>577</v>
      </c>
      <c r="D158" s="34" t="s">
        <v>84</v>
      </c>
      <c r="E158" s="34" t="s">
        <v>578</v>
      </c>
      <c r="F158" s="34" t="s">
        <v>73</v>
      </c>
      <c r="G158" s="36">
        <f t="shared" si="11"/>
        <v>10.722222222222221</v>
      </c>
      <c r="H158" s="43">
        <v>10.25</v>
      </c>
      <c r="I158" s="43">
        <v>11</v>
      </c>
      <c r="J158" s="43">
        <v>9.5</v>
      </c>
      <c r="K158" s="44">
        <v>12</v>
      </c>
      <c r="L158" s="36">
        <f t="shared" si="12"/>
        <v>11.6875</v>
      </c>
      <c r="M158" s="43">
        <v>12.25</v>
      </c>
      <c r="N158" s="43">
        <v>10</v>
      </c>
      <c r="O158" s="36">
        <f t="shared" si="13"/>
        <v>4</v>
      </c>
      <c r="P158" s="45">
        <v>0</v>
      </c>
      <c r="Q158" s="43"/>
      <c r="R158" s="43">
        <v>8</v>
      </c>
      <c r="S158" s="36">
        <f t="shared" si="10"/>
        <v>14.5</v>
      </c>
      <c r="T158" s="43">
        <v>14.5</v>
      </c>
      <c r="U158" s="40">
        <f t="shared" si="14"/>
        <v>10.359375</v>
      </c>
    </row>
    <row r="159" spans="1:23" ht="15.75">
      <c r="A159" s="33">
        <v>137</v>
      </c>
      <c r="B159" s="34" t="s">
        <v>579</v>
      </c>
      <c r="C159" s="34" t="s">
        <v>580</v>
      </c>
      <c r="D159" s="34" t="s">
        <v>581</v>
      </c>
      <c r="E159" s="35" t="s">
        <v>582</v>
      </c>
      <c r="F159" s="35" t="s">
        <v>583</v>
      </c>
      <c r="G159" s="36">
        <f t="shared" si="11"/>
        <v>9.4166666666666661</v>
      </c>
      <c r="H159" s="44">
        <v>6</v>
      </c>
      <c r="I159" s="44">
        <v>7.25</v>
      </c>
      <c r="J159" s="44">
        <v>11.5</v>
      </c>
      <c r="K159" s="37">
        <v>14</v>
      </c>
      <c r="L159" s="36">
        <f t="shared" si="12"/>
        <v>10.75</v>
      </c>
      <c r="M159" s="37">
        <v>11</v>
      </c>
      <c r="N159" s="37">
        <v>10</v>
      </c>
      <c r="O159" s="36">
        <f t="shared" si="13"/>
        <v>7.5</v>
      </c>
      <c r="P159" s="45">
        <v>3</v>
      </c>
      <c r="Q159" s="44"/>
      <c r="R159" s="37">
        <v>12</v>
      </c>
      <c r="S159" s="36">
        <f t="shared" si="10"/>
        <v>14</v>
      </c>
      <c r="T159" s="37">
        <v>14</v>
      </c>
      <c r="U159" s="40">
        <f t="shared" si="14"/>
        <v>9.796875</v>
      </c>
      <c r="V159" s="41"/>
      <c r="W159" s="41"/>
    </row>
    <row r="160" spans="1:23" ht="15.75">
      <c r="A160" s="33">
        <v>138</v>
      </c>
      <c r="B160" s="34" t="s">
        <v>584</v>
      </c>
      <c r="C160" s="34" t="s">
        <v>585</v>
      </c>
      <c r="D160" s="34" t="s">
        <v>586</v>
      </c>
      <c r="E160" s="35" t="s">
        <v>587</v>
      </c>
      <c r="F160" s="35" t="s">
        <v>91</v>
      </c>
      <c r="G160" s="36">
        <f t="shared" si="11"/>
        <v>7.8611111111111107</v>
      </c>
      <c r="H160" s="38">
        <v>5.25</v>
      </c>
      <c r="I160" s="38">
        <v>5.75</v>
      </c>
      <c r="J160" s="38">
        <v>11.5</v>
      </c>
      <c r="K160" s="37">
        <v>10</v>
      </c>
      <c r="L160" s="36">
        <f t="shared" si="12"/>
        <v>11</v>
      </c>
      <c r="M160" s="37">
        <v>10</v>
      </c>
      <c r="N160" s="37">
        <v>14</v>
      </c>
      <c r="O160" s="36">
        <f t="shared" si="13"/>
        <v>7.5</v>
      </c>
      <c r="P160" s="39">
        <v>1</v>
      </c>
      <c r="Q160" s="38"/>
      <c r="R160" s="37">
        <v>14</v>
      </c>
      <c r="S160" s="36">
        <f t="shared" si="10"/>
        <v>11.5</v>
      </c>
      <c r="T160" s="37">
        <v>11.5</v>
      </c>
      <c r="U160" s="40">
        <f t="shared" si="14"/>
        <v>8.828125</v>
      </c>
      <c r="V160" s="41"/>
      <c r="W160" s="41"/>
    </row>
    <row r="161" spans="1:23" ht="15.75">
      <c r="A161" s="33">
        <v>139</v>
      </c>
      <c r="B161" s="34" t="s">
        <v>588</v>
      </c>
      <c r="C161" s="34" t="s">
        <v>585</v>
      </c>
      <c r="D161" s="34" t="s">
        <v>589</v>
      </c>
      <c r="E161" s="35" t="s">
        <v>590</v>
      </c>
      <c r="F161" s="35" t="s">
        <v>91</v>
      </c>
      <c r="G161" s="36">
        <f t="shared" si="11"/>
        <v>9.75</v>
      </c>
      <c r="H161" s="37">
        <v>5.75</v>
      </c>
      <c r="I161" s="37">
        <v>11.25</v>
      </c>
      <c r="J161" s="37">
        <v>8</v>
      </c>
      <c r="K161" s="37">
        <v>13.25</v>
      </c>
      <c r="L161" s="36">
        <f t="shared" si="12"/>
        <v>12.25</v>
      </c>
      <c r="M161" s="37">
        <v>13</v>
      </c>
      <c r="N161" s="37">
        <v>10</v>
      </c>
      <c r="O161" s="36">
        <f t="shared" si="13"/>
        <v>7</v>
      </c>
      <c r="P161" s="47">
        <v>4</v>
      </c>
      <c r="Q161" s="44"/>
      <c r="R161" s="37">
        <v>10</v>
      </c>
      <c r="S161" s="36">
        <f t="shared" si="10"/>
        <v>12.5</v>
      </c>
      <c r="T161" s="37">
        <v>12.5</v>
      </c>
      <c r="U161" s="40">
        <f t="shared" si="14"/>
        <v>10.203125</v>
      </c>
      <c r="V161" s="41"/>
      <c r="W161" s="41"/>
    </row>
    <row r="162" spans="1:23" ht="15.75">
      <c r="A162" s="33">
        <v>140</v>
      </c>
      <c r="B162" s="34" t="s">
        <v>591</v>
      </c>
      <c r="C162" s="34" t="s">
        <v>592</v>
      </c>
      <c r="D162" s="34" t="s">
        <v>593</v>
      </c>
      <c r="E162" s="34" t="s">
        <v>594</v>
      </c>
      <c r="F162" s="34" t="s">
        <v>174</v>
      </c>
      <c r="G162" s="36">
        <f t="shared" si="11"/>
        <v>10.222222222222221</v>
      </c>
      <c r="H162" s="43">
        <v>9.25</v>
      </c>
      <c r="I162" s="43">
        <v>9</v>
      </c>
      <c r="J162" s="43">
        <v>13.25</v>
      </c>
      <c r="K162" s="44">
        <v>10</v>
      </c>
      <c r="L162" s="36">
        <f t="shared" si="12"/>
        <v>11.3125</v>
      </c>
      <c r="M162" s="43">
        <v>11.25</v>
      </c>
      <c r="N162" s="43">
        <v>11.5</v>
      </c>
      <c r="O162" s="36">
        <f t="shared" si="13"/>
        <v>8</v>
      </c>
      <c r="P162" s="45">
        <v>1</v>
      </c>
      <c r="Q162" s="43"/>
      <c r="R162" s="43">
        <v>15</v>
      </c>
      <c r="S162" s="36">
        <f t="shared" si="10"/>
        <v>11.5</v>
      </c>
      <c r="T162" s="43">
        <v>11.5</v>
      </c>
      <c r="U162" s="40">
        <f t="shared" si="14"/>
        <v>10.296875</v>
      </c>
    </row>
    <row r="163" spans="1:23" ht="15.75">
      <c r="A163" s="33">
        <v>141</v>
      </c>
      <c r="B163" s="34" t="s">
        <v>595</v>
      </c>
      <c r="C163" s="34" t="s">
        <v>596</v>
      </c>
      <c r="D163" s="34" t="s">
        <v>597</v>
      </c>
      <c r="E163" s="35" t="s">
        <v>598</v>
      </c>
      <c r="F163" s="35" t="s">
        <v>599</v>
      </c>
      <c r="G163" s="36">
        <f t="shared" si="11"/>
        <v>9.7766666666666673</v>
      </c>
      <c r="H163" s="38">
        <v>7.5</v>
      </c>
      <c r="I163" s="37">
        <v>10.33</v>
      </c>
      <c r="J163" s="38">
        <v>10.5</v>
      </c>
      <c r="K163" s="37">
        <v>10.5</v>
      </c>
      <c r="L163" s="36">
        <f t="shared" si="12"/>
        <v>10.6225</v>
      </c>
      <c r="M163" s="37">
        <v>10.83</v>
      </c>
      <c r="N163" s="37">
        <v>10</v>
      </c>
      <c r="O163" s="36">
        <f t="shared" si="13"/>
        <v>6</v>
      </c>
      <c r="P163" s="39">
        <v>2</v>
      </c>
      <c r="Q163" s="38"/>
      <c r="R163" s="37">
        <v>10</v>
      </c>
      <c r="S163" s="36">
        <f t="shared" si="10"/>
        <v>11</v>
      </c>
      <c r="T163" s="37">
        <v>11</v>
      </c>
      <c r="U163" s="40">
        <f t="shared" si="14"/>
        <v>9.5925000000000011</v>
      </c>
      <c r="V163" s="41"/>
      <c r="W163" s="41"/>
    </row>
    <row r="164" spans="1:23" ht="15.75">
      <c r="A164" s="33">
        <v>142</v>
      </c>
      <c r="B164" s="34" t="s">
        <v>600</v>
      </c>
      <c r="C164" s="34" t="s">
        <v>601</v>
      </c>
      <c r="D164" s="34" t="s">
        <v>602</v>
      </c>
      <c r="E164" s="35" t="s">
        <v>603</v>
      </c>
      <c r="F164" s="35" t="s">
        <v>47</v>
      </c>
      <c r="G164" s="36">
        <f t="shared" si="11"/>
        <v>0</v>
      </c>
      <c r="H164" s="38"/>
      <c r="I164" s="38"/>
      <c r="J164" s="38"/>
      <c r="K164" s="38"/>
      <c r="L164" s="36">
        <f t="shared" si="12"/>
        <v>10.125</v>
      </c>
      <c r="M164" s="37">
        <v>10.5</v>
      </c>
      <c r="N164" s="37">
        <v>9</v>
      </c>
      <c r="O164" s="36">
        <f t="shared" si="13"/>
        <v>5</v>
      </c>
      <c r="P164" s="39"/>
      <c r="Q164" s="38"/>
      <c r="R164" s="37">
        <v>10</v>
      </c>
      <c r="S164" s="36">
        <f t="shared" si="10"/>
        <v>13.5</v>
      </c>
      <c r="T164" s="37">
        <v>13.5</v>
      </c>
      <c r="U164" s="40">
        <f t="shared" si="14"/>
        <v>4</v>
      </c>
      <c r="V164" s="41"/>
      <c r="W164" s="41"/>
    </row>
    <row r="165" spans="1:23" ht="15.75">
      <c r="A165" s="33">
        <v>143</v>
      </c>
      <c r="B165" s="34" t="s">
        <v>604</v>
      </c>
      <c r="C165" s="34" t="s">
        <v>605</v>
      </c>
      <c r="D165" s="34" t="s">
        <v>606</v>
      </c>
      <c r="E165" s="34" t="s">
        <v>607</v>
      </c>
      <c r="F165" s="34" t="s">
        <v>47</v>
      </c>
      <c r="G165" s="36">
        <f t="shared" si="11"/>
        <v>12.944444444444445</v>
      </c>
      <c r="H165" s="43">
        <v>13.25</v>
      </c>
      <c r="I165" s="43">
        <v>13.5</v>
      </c>
      <c r="J165" s="43">
        <v>12.25</v>
      </c>
      <c r="K165" s="44">
        <v>12.5</v>
      </c>
      <c r="L165" s="36">
        <f t="shared" si="12"/>
        <v>13.5</v>
      </c>
      <c r="M165" s="43">
        <v>15</v>
      </c>
      <c r="N165" s="43">
        <v>9</v>
      </c>
      <c r="O165" s="36">
        <f t="shared" si="13"/>
        <v>10</v>
      </c>
      <c r="P165" s="45">
        <v>7</v>
      </c>
      <c r="Q165" s="43"/>
      <c r="R165" s="43">
        <v>13</v>
      </c>
      <c r="S165" s="36">
        <f t="shared" si="10"/>
        <v>13</v>
      </c>
      <c r="T165" s="43">
        <v>13</v>
      </c>
      <c r="U165" s="40">
        <f t="shared" si="14"/>
        <v>12.71875</v>
      </c>
    </row>
    <row r="166" spans="1:23" ht="15.75">
      <c r="A166" s="33">
        <v>144</v>
      </c>
      <c r="B166" s="34" t="s">
        <v>608</v>
      </c>
      <c r="C166" s="34" t="s">
        <v>609</v>
      </c>
      <c r="D166" s="34" t="s">
        <v>102</v>
      </c>
      <c r="E166" s="34" t="s">
        <v>610</v>
      </c>
      <c r="F166" s="34" t="s">
        <v>91</v>
      </c>
      <c r="G166" s="36">
        <f t="shared" si="11"/>
        <v>9.8333333333333339</v>
      </c>
      <c r="H166" s="43">
        <v>8.25</v>
      </c>
      <c r="I166" s="43">
        <v>10</v>
      </c>
      <c r="J166" s="43">
        <v>9.25</v>
      </c>
      <c r="K166" s="44">
        <v>11.75</v>
      </c>
      <c r="L166" s="36">
        <f t="shared" si="12"/>
        <v>10.0625</v>
      </c>
      <c r="M166" s="43">
        <v>9.75</v>
      </c>
      <c r="N166" s="43">
        <v>11</v>
      </c>
      <c r="O166" s="36">
        <f t="shared" si="13"/>
        <v>5</v>
      </c>
      <c r="P166" s="45">
        <v>2</v>
      </c>
      <c r="Q166" s="43"/>
      <c r="R166" s="43">
        <v>8</v>
      </c>
      <c r="S166" s="36">
        <f t="shared" si="10"/>
        <v>12</v>
      </c>
      <c r="T166" s="43">
        <v>12</v>
      </c>
      <c r="U166" s="40">
        <f t="shared" si="14"/>
        <v>9.421875</v>
      </c>
    </row>
    <row r="167" spans="1:23" ht="15.75">
      <c r="A167" s="33">
        <v>145</v>
      </c>
      <c r="B167" s="34" t="s">
        <v>611</v>
      </c>
      <c r="C167" s="34" t="s">
        <v>609</v>
      </c>
      <c r="D167" s="34" t="s">
        <v>612</v>
      </c>
      <c r="E167" s="34" t="s">
        <v>613</v>
      </c>
      <c r="F167" s="34" t="s">
        <v>91</v>
      </c>
      <c r="G167" s="36">
        <f t="shared" si="11"/>
        <v>9.3611111111111107</v>
      </c>
      <c r="H167" s="43">
        <v>9.75</v>
      </c>
      <c r="I167" s="43">
        <v>8.25</v>
      </c>
      <c r="J167" s="43">
        <v>10.25</v>
      </c>
      <c r="K167" s="44">
        <v>9.75</v>
      </c>
      <c r="L167" s="36">
        <f t="shared" si="12"/>
        <v>11.8125</v>
      </c>
      <c r="M167" s="43">
        <v>12.75</v>
      </c>
      <c r="N167" s="43">
        <v>9</v>
      </c>
      <c r="O167" s="36">
        <f t="shared" si="13"/>
        <v>5.5</v>
      </c>
      <c r="P167" s="45">
        <v>1</v>
      </c>
      <c r="Q167" s="43"/>
      <c r="R167" s="43">
        <v>10</v>
      </c>
      <c r="S167" s="36">
        <f t="shared" si="10"/>
        <v>11.5</v>
      </c>
      <c r="T167" s="43">
        <v>11.5</v>
      </c>
      <c r="U167" s="40">
        <f t="shared" si="14"/>
        <v>9.625</v>
      </c>
    </row>
    <row r="168" spans="1:23" ht="15.75">
      <c r="A168" s="33">
        <v>146</v>
      </c>
      <c r="B168" s="34" t="s">
        <v>614</v>
      </c>
      <c r="C168" s="34" t="s">
        <v>615</v>
      </c>
      <c r="D168" s="34" t="s">
        <v>616</v>
      </c>
      <c r="E168" s="34" t="s">
        <v>617</v>
      </c>
      <c r="F168" s="34" t="s">
        <v>618</v>
      </c>
      <c r="G168" s="36">
        <f t="shared" si="11"/>
        <v>10.222222222222221</v>
      </c>
      <c r="H168" s="43">
        <v>7.5</v>
      </c>
      <c r="I168" s="43">
        <v>12</v>
      </c>
      <c r="J168" s="43">
        <v>12</v>
      </c>
      <c r="K168" s="44">
        <v>8.5</v>
      </c>
      <c r="L168" s="36">
        <f t="shared" si="12"/>
        <v>10.3125</v>
      </c>
      <c r="M168" s="43">
        <v>11.25</v>
      </c>
      <c r="N168" s="43">
        <v>7.5</v>
      </c>
      <c r="O168" s="36">
        <f t="shared" si="13"/>
        <v>5</v>
      </c>
      <c r="P168" s="45">
        <v>2</v>
      </c>
      <c r="Q168" s="43"/>
      <c r="R168" s="43">
        <v>8</v>
      </c>
      <c r="S168" s="36">
        <f t="shared" si="10"/>
        <v>12.5</v>
      </c>
      <c r="T168" s="43">
        <v>12.5</v>
      </c>
      <c r="U168" s="40">
        <f t="shared" si="14"/>
        <v>9.734375</v>
      </c>
    </row>
    <row r="169" spans="1:23" ht="15.75">
      <c r="A169" s="33">
        <v>147</v>
      </c>
      <c r="B169" s="34" t="s">
        <v>619</v>
      </c>
      <c r="C169" s="34" t="s">
        <v>615</v>
      </c>
      <c r="D169" s="34" t="s">
        <v>620</v>
      </c>
      <c r="E169" s="34" t="s">
        <v>621</v>
      </c>
      <c r="F169" s="34" t="s">
        <v>52</v>
      </c>
      <c r="G169" s="36">
        <f t="shared" si="11"/>
        <v>12.027777777777779</v>
      </c>
      <c r="H169" s="43">
        <v>12</v>
      </c>
      <c r="I169" s="43">
        <v>12.25</v>
      </c>
      <c r="J169" s="43">
        <v>12.5</v>
      </c>
      <c r="K169" s="44">
        <v>11.25</v>
      </c>
      <c r="L169" s="36">
        <f t="shared" si="12"/>
        <v>11.5</v>
      </c>
      <c r="M169" s="43">
        <v>12.5</v>
      </c>
      <c r="N169" s="43">
        <v>8.5</v>
      </c>
      <c r="O169" s="36">
        <f t="shared" si="13"/>
        <v>10</v>
      </c>
      <c r="P169" s="45">
        <v>8</v>
      </c>
      <c r="Q169" s="43"/>
      <c r="R169" s="43">
        <v>12</v>
      </c>
      <c r="S169" s="36">
        <f t="shared" si="10"/>
        <v>13</v>
      </c>
      <c r="T169" s="43">
        <v>13</v>
      </c>
      <c r="U169" s="40">
        <f t="shared" si="14"/>
        <v>11.703125</v>
      </c>
    </row>
    <row r="170" spans="1:23" ht="15.75">
      <c r="A170" s="33">
        <v>148</v>
      </c>
      <c r="B170" s="34" t="s">
        <v>622</v>
      </c>
      <c r="C170" s="34" t="s">
        <v>623</v>
      </c>
      <c r="D170" s="34" t="s">
        <v>466</v>
      </c>
      <c r="E170" s="34" t="s">
        <v>624</v>
      </c>
      <c r="F170" s="34" t="s">
        <v>52</v>
      </c>
      <c r="G170" s="36">
        <f t="shared" si="11"/>
        <v>9.1388888888888893</v>
      </c>
      <c r="H170" s="43">
        <v>9.75</v>
      </c>
      <c r="I170" s="43">
        <v>10.75</v>
      </c>
      <c r="J170" s="43">
        <v>7</v>
      </c>
      <c r="K170" s="44">
        <v>8.25</v>
      </c>
      <c r="L170" s="36">
        <f t="shared" si="12"/>
        <v>10.4375</v>
      </c>
      <c r="M170" s="43">
        <v>10.25</v>
      </c>
      <c r="N170" s="43">
        <v>11</v>
      </c>
      <c r="O170" s="36">
        <f t="shared" si="13"/>
        <v>5.5</v>
      </c>
      <c r="P170" s="45">
        <v>3</v>
      </c>
      <c r="Q170" s="43"/>
      <c r="R170" s="43">
        <v>8</v>
      </c>
      <c r="S170" s="36">
        <f t="shared" si="10"/>
        <v>11</v>
      </c>
      <c r="T170" s="43">
        <v>11</v>
      </c>
      <c r="U170" s="40">
        <f t="shared" si="14"/>
        <v>9.125</v>
      </c>
    </row>
    <row r="171" spans="1:23" ht="15.75">
      <c r="A171" s="33">
        <v>149</v>
      </c>
      <c r="B171" s="34" t="s">
        <v>625</v>
      </c>
      <c r="C171" s="34" t="s">
        <v>626</v>
      </c>
      <c r="D171" s="34" t="s">
        <v>478</v>
      </c>
      <c r="E171" s="34" t="s">
        <v>627</v>
      </c>
      <c r="F171" s="34" t="s">
        <v>91</v>
      </c>
      <c r="G171" s="36">
        <f t="shared" si="11"/>
        <v>9.8611111111111107</v>
      </c>
      <c r="H171" s="43">
        <v>9.25</v>
      </c>
      <c r="I171" s="43">
        <v>7.75</v>
      </c>
      <c r="J171" s="43">
        <v>11.5</v>
      </c>
      <c r="K171" s="44">
        <v>12</v>
      </c>
      <c r="L171" s="36">
        <f t="shared" si="12"/>
        <v>9.6875</v>
      </c>
      <c r="M171" s="43">
        <v>10.25</v>
      </c>
      <c r="N171" s="43">
        <v>8</v>
      </c>
      <c r="O171" s="36">
        <f t="shared" si="13"/>
        <v>5.5</v>
      </c>
      <c r="P171" s="45">
        <v>2</v>
      </c>
      <c r="Q171" s="43"/>
      <c r="R171" s="43">
        <v>9</v>
      </c>
      <c r="S171" s="36">
        <f t="shared" si="10"/>
        <v>13.5</v>
      </c>
      <c r="T171" s="43">
        <v>13.5</v>
      </c>
      <c r="U171" s="40">
        <f t="shared" si="14"/>
        <v>9.5</v>
      </c>
    </row>
    <row r="172" spans="1:23" ht="15.75">
      <c r="A172" s="33">
        <v>150</v>
      </c>
      <c r="B172" s="34" t="s">
        <v>628</v>
      </c>
      <c r="C172" s="34" t="s">
        <v>629</v>
      </c>
      <c r="D172" s="34" t="s">
        <v>630</v>
      </c>
      <c r="E172" s="34" t="s">
        <v>631</v>
      </c>
      <c r="F172" s="34" t="s">
        <v>284</v>
      </c>
      <c r="G172" s="36">
        <f t="shared" si="11"/>
        <v>8.5</v>
      </c>
      <c r="H172" s="43">
        <v>7.75</v>
      </c>
      <c r="I172" s="43">
        <v>9</v>
      </c>
      <c r="J172" s="43">
        <v>9</v>
      </c>
      <c r="K172" s="44">
        <v>8</v>
      </c>
      <c r="L172" s="36">
        <f t="shared" si="12"/>
        <v>10.0625</v>
      </c>
      <c r="M172" s="43">
        <v>10.75</v>
      </c>
      <c r="N172" s="43">
        <v>8</v>
      </c>
      <c r="O172" s="36">
        <f t="shared" si="13"/>
        <v>6.5</v>
      </c>
      <c r="P172" s="45">
        <v>1</v>
      </c>
      <c r="Q172" s="43"/>
      <c r="R172" s="43">
        <v>12</v>
      </c>
      <c r="S172" s="36">
        <f t="shared" si="10"/>
        <v>10.5</v>
      </c>
      <c r="T172" s="43">
        <v>10.5</v>
      </c>
      <c r="U172" s="40">
        <f t="shared" si="14"/>
        <v>8.765625</v>
      </c>
    </row>
    <row r="173" spans="1:23" ht="15.75">
      <c r="A173" s="33">
        <v>151</v>
      </c>
      <c r="B173" s="34" t="s">
        <v>632</v>
      </c>
      <c r="C173" s="34" t="s">
        <v>633</v>
      </c>
      <c r="D173" s="34" t="s">
        <v>634</v>
      </c>
      <c r="E173" s="34" t="s">
        <v>635</v>
      </c>
      <c r="F173" s="34" t="s">
        <v>52</v>
      </c>
      <c r="G173" s="36">
        <f t="shared" si="11"/>
        <v>8.2222222222222214</v>
      </c>
      <c r="H173" s="43">
        <v>6</v>
      </c>
      <c r="I173" s="43">
        <v>9.5</v>
      </c>
      <c r="J173" s="43">
        <v>8</v>
      </c>
      <c r="K173" s="44">
        <v>8.75</v>
      </c>
      <c r="L173" s="36">
        <f t="shared" si="12"/>
        <v>8.0625</v>
      </c>
      <c r="M173" s="43">
        <v>7.75</v>
      </c>
      <c r="N173" s="43">
        <v>9</v>
      </c>
      <c r="O173" s="36">
        <f t="shared" si="13"/>
        <v>5.5</v>
      </c>
      <c r="P173" s="45">
        <v>3</v>
      </c>
      <c r="Q173" s="43"/>
      <c r="R173" s="43">
        <v>8</v>
      </c>
      <c r="S173" s="36">
        <f t="shared" si="10"/>
        <v>14</v>
      </c>
      <c r="T173" s="43">
        <v>14</v>
      </c>
      <c r="U173" s="40">
        <f t="shared" si="14"/>
        <v>8.203125</v>
      </c>
    </row>
    <row r="174" spans="1:23" ht="15.75">
      <c r="A174" s="33">
        <v>152</v>
      </c>
      <c r="B174" s="34" t="s">
        <v>636</v>
      </c>
      <c r="C174" s="34" t="s">
        <v>637</v>
      </c>
      <c r="D174" s="34" t="s">
        <v>140</v>
      </c>
      <c r="E174" s="34" t="s">
        <v>638</v>
      </c>
      <c r="F174" s="34" t="s">
        <v>178</v>
      </c>
      <c r="G174" s="36">
        <f t="shared" si="11"/>
        <v>7.833333333333333</v>
      </c>
      <c r="H174" s="43">
        <v>7.25</v>
      </c>
      <c r="I174" s="43">
        <v>7.5</v>
      </c>
      <c r="J174" s="43">
        <v>8.25</v>
      </c>
      <c r="K174" s="44">
        <v>8.5</v>
      </c>
      <c r="L174" s="36">
        <f t="shared" si="12"/>
        <v>8.9375</v>
      </c>
      <c r="M174" s="43">
        <v>10.25</v>
      </c>
      <c r="N174" s="43">
        <v>5</v>
      </c>
      <c r="O174" s="36">
        <f t="shared" si="13"/>
        <v>7</v>
      </c>
      <c r="P174" s="45">
        <v>2</v>
      </c>
      <c r="Q174" s="43"/>
      <c r="R174" s="43">
        <v>12</v>
      </c>
      <c r="S174" s="36">
        <f t="shared" si="10"/>
        <v>12.5</v>
      </c>
      <c r="T174" s="43">
        <v>12.5</v>
      </c>
      <c r="U174" s="40">
        <f t="shared" si="14"/>
        <v>8.296875</v>
      </c>
    </row>
    <row r="175" spans="1:23" ht="15.75">
      <c r="A175" s="33">
        <v>153</v>
      </c>
      <c r="B175" s="34" t="s">
        <v>639</v>
      </c>
      <c r="C175" s="34" t="s">
        <v>640</v>
      </c>
      <c r="D175" s="34" t="s">
        <v>641</v>
      </c>
      <c r="E175" s="34" t="s">
        <v>642</v>
      </c>
      <c r="F175" s="34" t="s">
        <v>47</v>
      </c>
      <c r="G175" s="36">
        <f t="shared" si="11"/>
        <v>12.777777777777779</v>
      </c>
      <c r="H175" s="43">
        <v>10.75</v>
      </c>
      <c r="I175" s="43">
        <v>13.5</v>
      </c>
      <c r="J175" s="43">
        <v>15</v>
      </c>
      <c r="K175" s="44">
        <v>11.5</v>
      </c>
      <c r="L175" s="36">
        <f t="shared" si="12"/>
        <v>11.25</v>
      </c>
      <c r="M175" s="43">
        <v>13</v>
      </c>
      <c r="N175" s="43">
        <v>6</v>
      </c>
      <c r="O175" s="36">
        <f t="shared" si="13"/>
        <v>10.5</v>
      </c>
      <c r="P175" s="45">
        <v>10</v>
      </c>
      <c r="Q175" s="43"/>
      <c r="R175" s="43">
        <v>11</v>
      </c>
      <c r="S175" s="36">
        <f t="shared" si="10"/>
        <v>11</v>
      </c>
      <c r="T175" s="43">
        <v>11</v>
      </c>
      <c r="U175" s="40">
        <f t="shared" si="14"/>
        <v>12</v>
      </c>
    </row>
    <row r="176" spans="1:23" ht="15.75">
      <c r="A176" s="33">
        <v>154</v>
      </c>
      <c r="B176" s="34" t="s">
        <v>643</v>
      </c>
      <c r="C176" s="34" t="s">
        <v>644</v>
      </c>
      <c r="D176" s="34" t="s">
        <v>282</v>
      </c>
      <c r="E176" s="34" t="s">
        <v>645</v>
      </c>
      <c r="F176" s="34" t="s">
        <v>47</v>
      </c>
      <c r="G176" s="36">
        <f t="shared" si="11"/>
        <v>12.916666666666666</v>
      </c>
      <c r="H176" s="43">
        <v>11.25</v>
      </c>
      <c r="I176" s="43">
        <v>13.75</v>
      </c>
      <c r="J176" s="43">
        <v>12</v>
      </c>
      <c r="K176" s="44">
        <v>14.25</v>
      </c>
      <c r="L176" s="36">
        <f t="shared" si="12"/>
        <v>14.5625</v>
      </c>
      <c r="M176" s="43">
        <v>15.75</v>
      </c>
      <c r="N176" s="43">
        <v>11</v>
      </c>
      <c r="O176" s="36">
        <f t="shared" si="13"/>
        <v>13.5</v>
      </c>
      <c r="P176" s="45">
        <v>12</v>
      </c>
      <c r="Q176" s="43"/>
      <c r="R176" s="43">
        <v>15</v>
      </c>
      <c r="S176" s="36">
        <f t="shared" si="10"/>
        <v>10.5</v>
      </c>
      <c r="T176" s="43">
        <v>10.5</v>
      </c>
      <c r="U176" s="40">
        <f t="shared" si="14"/>
        <v>13.25</v>
      </c>
    </row>
    <row r="177" spans="1:23" ht="15.75">
      <c r="A177" s="33">
        <v>155</v>
      </c>
      <c r="B177" s="34" t="s">
        <v>646</v>
      </c>
      <c r="C177" s="34" t="s">
        <v>647</v>
      </c>
      <c r="D177" s="34" t="s">
        <v>648</v>
      </c>
      <c r="E177" s="35" t="s">
        <v>649</v>
      </c>
      <c r="F177" s="35" t="s">
        <v>47</v>
      </c>
      <c r="G177" s="36">
        <f t="shared" si="11"/>
        <v>3.2222222222222223</v>
      </c>
      <c r="H177" s="44">
        <v>4</v>
      </c>
      <c r="I177" s="44">
        <v>3</v>
      </c>
      <c r="J177" s="44">
        <v>6</v>
      </c>
      <c r="K177" s="44"/>
      <c r="L177" s="36">
        <f t="shared" si="12"/>
        <v>11.25</v>
      </c>
      <c r="M177" s="37">
        <v>13</v>
      </c>
      <c r="N177" s="37">
        <v>6</v>
      </c>
      <c r="O177" s="36">
        <f t="shared" si="13"/>
        <v>6</v>
      </c>
      <c r="P177" s="45">
        <v>2</v>
      </c>
      <c r="Q177" s="44"/>
      <c r="R177" s="37">
        <v>10</v>
      </c>
      <c r="S177" s="36">
        <f t="shared" si="10"/>
        <v>14</v>
      </c>
      <c r="T177" s="37">
        <v>14</v>
      </c>
      <c r="U177" s="40">
        <f t="shared" si="14"/>
        <v>6.25</v>
      </c>
      <c r="V177" s="41"/>
      <c r="W177" s="41"/>
    </row>
    <row r="178" spans="1:23" ht="15.75">
      <c r="A178" s="33">
        <v>156</v>
      </c>
      <c r="B178" s="34" t="s">
        <v>650</v>
      </c>
      <c r="C178" s="34" t="s">
        <v>651</v>
      </c>
      <c r="D178" s="34" t="s">
        <v>652</v>
      </c>
      <c r="E178" s="35" t="s">
        <v>653</v>
      </c>
      <c r="F178" s="35" t="s">
        <v>91</v>
      </c>
      <c r="G178" s="36">
        <f t="shared" si="11"/>
        <v>7.833333333333333</v>
      </c>
      <c r="H178" s="38">
        <v>5</v>
      </c>
      <c r="I178" s="38">
        <v>4.5</v>
      </c>
      <c r="J178" s="37">
        <v>10.75</v>
      </c>
      <c r="K178" s="37">
        <v>12.75</v>
      </c>
      <c r="L178" s="36">
        <f t="shared" si="12"/>
        <v>10.5</v>
      </c>
      <c r="M178" s="37">
        <v>10.5</v>
      </c>
      <c r="N178" s="37">
        <v>10.5</v>
      </c>
      <c r="O178" s="36">
        <f t="shared" si="13"/>
        <v>6</v>
      </c>
      <c r="P178" s="39">
        <v>2</v>
      </c>
      <c r="Q178" s="38"/>
      <c r="R178" s="37">
        <v>10</v>
      </c>
      <c r="S178" s="36">
        <f t="shared" si="10"/>
        <v>11.5</v>
      </c>
      <c r="T178" s="37">
        <v>11.5</v>
      </c>
      <c r="U178" s="40">
        <f t="shared" si="14"/>
        <v>8.5</v>
      </c>
      <c r="V178" s="41"/>
      <c r="W178" s="41"/>
    </row>
    <row r="179" spans="1:23" ht="15.75">
      <c r="A179" s="33">
        <v>157</v>
      </c>
      <c r="B179" s="34" t="s">
        <v>654</v>
      </c>
      <c r="C179" s="34" t="s">
        <v>651</v>
      </c>
      <c r="D179" s="34" t="s">
        <v>63</v>
      </c>
      <c r="E179" s="35" t="s">
        <v>655</v>
      </c>
      <c r="F179" s="35" t="s">
        <v>656</v>
      </c>
      <c r="G179" s="36">
        <f t="shared" si="11"/>
        <v>6.583333333333333</v>
      </c>
      <c r="H179" s="38"/>
      <c r="I179" s="38">
        <v>9.25</v>
      </c>
      <c r="J179" s="38">
        <v>4</v>
      </c>
      <c r="K179" s="37">
        <v>11.75</v>
      </c>
      <c r="L179" s="36">
        <f t="shared" si="12"/>
        <v>11</v>
      </c>
      <c r="M179" s="37">
        <v>13</v>
      </c>
      <c r="N179" s="37">
        <v>5</v>
      </c>
      <c r="O179" s="36">
        <f t="shared" si="13"/>
        <v>4.5</v>
      </c>
      <c r="P179" s="39">
        <v>2</v>
      </c>
      <c r="Q179" s="38"/>
      <c r="R179" s="38">
        <v>7</v>
      </c>
      <c r="S179" s="36">
        <f t="shared" si="10"/>
        <v>12</v>
      </c>
      <c r="T179" s="37">
        <v>12</v>
      </c>
      <c r="U179" s="40">
        <f t="shared" si="14"/>
        <v>7.765625</v>
      </c>
      <c r="V179" s="41"/>
      <c r="W179" s="41"/>
    </row>
    <row r="180" spans="1:23" ht="15.75">
      <c r="A180" s="33">
        <v>158</v>
      </c>
      <c r="B180" s="34" t="s">
        <v>657</v>
      </c>
      <c r="C180" s="34" t="s">
        <v>651</v>
      </c>
      <c r="D180" s="34" t="s">
        <v>658</v>
      </c>
      <c r="E180" s="35" t="s">
        <v>659</v>
      </c>
      <c r="F180" s="35" t="s">
        <v>81</v>
      </c>
      <c r="G180" s="36">
        <f t="shared" si="11"/>
        <v>8</v>
      </c>
      <c r="H180" s="38">
        <v>2</v>
      </c>
      <c r="I180" s="38">
        <v>10</v>
      </c>
      <c r="J180" s="38">
        <v>8</v>
      </c>
      <c r="K180" s="37">
        <v>11</v>
      </c>
      <c r="L180" s="36">
        <f t="shared" si="12"/>
        <v>10.875</v>
      </c>
      <c r="M180" s="37">
        <v>12.5</v>
      </c>
      <c r="N180" s="37">
        <v>6</v>
      </c>
      <c r="O180" s="36">
        <f t="shared" si="13"/>
        <v>4</v>
      </c>
      <c r="P180" s="39">
        <v>1</v>
      </c>
      <c r="Q180" s="38"/>
      <c r="R180" s="38">
        <v>7</v>
      </c>
      <c r="S180" s="36">
        <f t="shared" si="10"/>
        <v>11</v>
      </c>
      <c r="T180" s="37">
        <v>11</v>
      </c>
      <c r="U180" s="40">
        <f t="shared" si="14"/>
        <v>8.40625</v>
      </c>
      <c r="V180" s="41"/>
      <c r="W180" s="41"/>
    </row>
    <row r="181" spans="1:23" ht="15.75">
      <c r="A181" s="33">
        <v>159</v>
      </c>
      <c r="B181" s="34" t="s">
        <v>660</v>
      </c>
      <c r="C181" s="34" t="s">
        <v>661</v>
      </c>
      <c r="D181" s="34" t="s">
        <v>662</v>
      </c>
      <c r="E181" s="35" t="s">
        <v>663</v>
      </c>
      <c r="F181" s="35" t="s">
        <v>216</v>
      </c>
      <c r="G181" s="36">
        <f t="shared" si="11"/>
        <v>8.8333333333333339</v>
      </c>
      <c r="H181" s="44"/>
      <c r="I181" s="44">
        <v>11.5</v>
      </c>
      <c r="J181" s="44">
        <v>12</v>
      </c>
      <c r="K181" s="37">
        <v>10.5</v>
      </c>
      <c r="L181" s="36">
        <f t="shared" si="12"/>
        <v>7.875</v>
      </c>
      <c r="M181" s="37">
        <v>10.5</v>
      </c>
      <c r="N181" s="44"/>
      <c r="O181" s="36">
        <f t="shared" si="13"/>
        <v>6.5</v>
      </c>
      <c r="P181" s="45"/>
      <c r="Q181" s="44"/>
      <c r="R181" s="37">
        <v>13</v>
      </c>
      <c r="S181" s="36">
        <f t="shared" si="10"/>
        <v>14</v>
      </c>
      <c r="T181" s="37">
        <v>14</v>
      </c>
      <c r="U181" s="40">
        <f t="shared" si="14"/>
        <v>8.625</v>
      </c>
      <c r="V181" s="41"/>
      <c r="W181" s="41"/>
    </row>
    <row r="182" spans="1:23" ht="15.75">
      <c r="A182" s="33">
        <v>160</v>
      </c>
      <c r="B182" s="34" t="s">
        <v>664</v>
      </c>
      <c r="C182" s="34" t="s">
        <v>665</v>
      </c>
      <c r="D182" s="34" t="s">
        <v>666</v>
      </c>
      <c r="E182" s="35" t="s">
        <v>667</v>
      </c>
      <c r="F182" s="35" t="s">
        <v>668</v>
      </c>
      <c r="G182" s="36">
        <f t="shared" si="11"/>
        <v>10.527777777777779</v>
      </c>
      <c r="H182" s="37">
        <v>6.5</v>
      </c>
      <c r="I182" s="37">
        <v>10.25</v>
      </c>
      <c r="J182" s="37">
        <v>12.5</v>
      </c>
      <c r="K182" s="37">
        <v>13</v>
      </c>
      <c r="L182" s="36">
        <f t="shared" si="12"/>
        <v>9.9375</v>
      </c>
      <c r="M182" s="37">
        <v>10.75</v>
      </c>
      <c r="N182" s="37">
        <v>7.5</v>
      </c>
      <c r="O182" s="36">
        <f t="shared" si="13"/>
        <v>7.5</v>
      </c>
      <c r="P182" s="47">
        <v>2</v>
      </c>
      <c r="Q182" s="42"/>
      <c r="R182" s="37">
        <v>13</v>
      </c>
      <c r="S182" s="36">
        <f t="shared" si="10"/>
        <v>13.5</v>
      </c>
      <c r="T182" s="37">
        <v>13.5</v>
      </c>
      <c r="U182" s="40">
        <f t="shared" si="14"/>
        <v>10.1875</v>
      </c>
      <c r="V182" s="41"/>
      <c r="W182" s="41"/>
    </row>
    <row r="183" spans="1:23" ht="20.25">
      <c r="A183" s="50" t="s">
        <v>6</v>
      </c>
      <c r="B183" s="51"/>
      <c r="C183" s="51"/>
      <c r="D183" s="52"/>
      <c r="E183" s="3"/>
      <c r="F183" s="3"/>
      <c r="G183" s="18">
        <v>20</v>
      </c>
      <c r="L183" s="18">
        <v>5</v>
      </c>
      <c r="O183" s="19">
        <v>4</v>
      </c>
      <c r="P183" s="20"/>
      <c r="Q183" s="53" t="s">
        <v>7</v>
      </c>
      <c r="R183" s="54"/>
      <c r="S183" s="18">
        <v>1</v>
      </c>
      <c r="U183" s="21">
        <v>30</v>
      </c>
    </row>
    <row r="184" spans="1:23" ht="15.75">
      <c r="A184" s="55" t="s">
        <v>8</v>
      </c>
      <c r="B184" s="56"/>
      <c r="C184" s="56"/>
      <c r="D184" s="57"/>
      <c r="E184" s="23"/>
      <c r="F184" s="23"/>
      <c r="G184" s="22">
        <v>9</v>
      </c>
      <c r="H184" s="23">
        <v>2</v>
      </c>
      <c r="I184" s="23">
        <v>3</v>
      </c>
      <c r="J184" s="23">
        <v>2</v>
      </c>
      <c r="K184" s="23">
        <v>2</v>
      </c>
      <c r="L184" s="22">
        <v>4</v>
      </c>
      <c r="M184" s="23">
        <v>3</v>
      </c>
      <c r="N184" s="23">
        <v>1</v>
      </c>
      <c r="O184" s="22">
        <v>2</v>
      </c>
      <c r="P184" s="24">
        <v>1</v>
      </c>
      <c r="Q184" s="23">
        <v>1</v>
      </c>
      <c r="R184" s="23">
        <v>1</v>
      </c>
      <c r="S184" s="25">
        <v>1</v>
      </c>
      <c r="T184" s="26">
        <v>1</v>
      </c>
      <c r="U184" s="21">
        <v>16</v>
      </c>
    </row>
    <row r="185" spans="1:23" ht="50.25">
      <c r="A185" s="27" t="s">
        <v>9</v>
      </c>
      <c r="B185" s="28" t="s">
        <v>10</v>
      </c>
      <c r="C185" s="27" t="s">
        <v>11</v>
      </c>
      <c r="D185" s="29" t="s">
        <v>12</v>
      </c>
      <c r="E185" s="29" t="s">
        <v>13</v>
      </c>
      <c r="F185" s="29" t="s">
        <v>14</v>
      </c>
      <c r="G185" s="30" t="s">
        <v>15</v>
      </c>
      <c r="H185" s="31" t="s">
        <v>16</v>
      </c>
      <c r="I185" s="31" t="s">
        <v>17</v>
      </c>
      <c r="J185" s="31" t="s">
        <v>18</v>
      </c>
      <c r="K185" s="31" t="s">
        <v>19</v>
      </c>
      <c r="L185" s="30" t="s">
        <v>20</v>
      </c>
      <c r="M185" s="31" t="s">
        <v>21</v>
      </c>
      <c r="N185" s="31" t="s">
        <v>22</v>
      </c>
      <c r="O185" s="30" t="s">
        <v>23</v>
      </c>
      <c r="P185" s="31" t="s">
        <v>24</v>
      </c>
      <c r="Q185" s="31" t="s">
        <v>25</v>
      </c>
      <c r="R185" s="31" t="s">
        <v>26</v>
      </c>
      <c r="S185" s="30" t="s">
        <v>27</v>
      </c>
      <c r="T185" s="31" t="s">
        <v>28</v>
      </c>
      <c r="U185" s="32" t="s">
        <v>29</v>
      </c>
    </row>
    <row r="186" spans="1:23" ht="15.75">
      <c r="A186" s="33">
        <v>161</v>
      </c>
      <c r="B186" s="34" t="s">
        <v>669</v>
      </c>
      <c r="C186" s="34" t="s">
        <v>670</v>
      </c>
      <c r="D186" s="34" t="s">
        <v>202</v>
      </c>
      <c r="E186" s="34" t="s">
        <v>671</v>
      </c>
      <c r="F186" s="34" t="s">
        <v>47</v>
      </c>
      <c r="G186" s="36">
        <f t="shared" si="11"/>
        <v>8.25</v>
      </c>
      <c r="H186" s="43">
        <v>7.25</v>
      </c>
      <c r="I186" s="43">
        <v>7.75</v>
      </c>
      <c r="J186" s="43">
        <v>10</v>
      </c>
      <c r="K186" s="44">
        <v>8.25</v>
      </c>
      <c r="L186" s="36">
        <f t="shared" si="12"/>
        <v>10.25</v>
      </c>
      <c r="M186" s="43">
        <v>11</v>
      </c>
      <c r="N186" s="43">
        <v>8</v>
      </c>
      <c r="O186" s="36">
        <f t="shared" si="13"/>
        <v>5.5</v>
      </c>
      <c r="P186" s="45">
        <v>3</v>
      </c>
      <c r="Q186" s="43"/>
      <c r="R186" s="43">
        <v>8</v>
      </c>
      <c r="S186" s="36">
        <f t="shared" si="10"/>
        <v>13.5</v>
      </c>
      <c r="T186" s="43">
        <v>13.5</v>
      </c>
      <c r="U186" s="40">
        <f t="shared" si="14"/>
        <v>8.734375</v>
      </c>
    </row>
    <row r="187" spans="1:23" ht="15.75">
      <c r="A187" s="33">
        <v>162</v>
      </c>
      <c r="B187" s="34" t="s">
        <v>672</v>
      </c>
      <c r="C187" s="34" t="s">
        <v>673</v>
      </c>
      <c r="D187" s="34" t="s">
        <v>89</v>
      </c>
      <c r="E187" s="34" t="s">
        <v>674</v>
      </c>
      <c r="F187" s="34" t="s">
        <v>91</v>
      </c>
      <c r="G187" s="36">
        <f t="shared" si="11"/>
        <v>10.25</v>
      </c>
      <c r="H187" s="43">
        <v>8.75</v>
      </c>
      <c r="I187" s="43">
        <v>10.75</v>
      </c>
      <c r="J187" s="43">
        <v>10.75</v>
      </c>
      <c r="K187" s="44">
        <v>10.5</v>
      </c>
      <c r="L187" s="36">
        <f t="shared" si="12"/>
        <v>11.875</v>
      </c>
      <c r="M187" s="43">
        <v>13</v>
      </c>
      <c r="N187" s="43">
        <v>8.5</v>
      </c>
      <c r="O187" s="36">
        <f t="shared" si="13"/>
        <v>7.5</v>
      </c>
      <c r="P187" s="45">
        <v>2</v>
      </c>
      <c r="Q187" s="43"/>
      <c r="R187" s="43">
        <v>13</v>
      </c>
      <c r="S187" s="36">
        <f t="shared" si="10"/>
        <v>13</v>
      </c>
      <c r="T187" s="43">
        <v>13</v>
      </c>
      <c r="U187" s="40">
        <f t="shared" si="14"/>
        <v>10.484375</v>
      </c>
    </row>
    <row r="188" spans="1:23" ht="15.75">
      <c r="A188" s="33">
        <v>163</v>
      </c>
      <c r="B188" s="34" t="s">
        <v>675</v>
      </c>
      <c r="C188" s="34" t="s">
        <v>676</v>
      </c>
      <c r="D188" s="34" t="s">
        <v>677</v>
      </c>
      <c r="E188" s="35" t="s">
        <v>678</v>
      </c>
      <c r="F188" s="35" t="s">
        <v>656</v>
      </c>
      <c r="G188" s="36">
        <f t="shared" si="11"/>
        <v>11.444444444444445</v>
      </c>
      <c r="H188" s="38">
        <v>8.25</v>
      </c>
      <c r="I188" s="38">
        <v>15</v>
      </c>
      <c r="J188" s="37">
        <v>10</v>
      </c>
      <c r="K188" s="37">
        <v>10.75</v>
      </c>
      <c r="L188" s="36">
        <f t="shared" si="12"/>
        <v>9.25</v>
      </c>
      <c r="M188" s="37">
        <v>10</v>
      </c>
      <c r="N188" s="38">
        <v>7</v>
      </c>
      <c r="O188" s="36">
        <f t="shared" si="13"/>
        <v>6.5</v>
      </c>
      <c r="P188" s="39">
        <v>2</v>
      </c>
      <c r="Q188" s="38"/>
      <c r="R188" s="37">
        <v>11</v>
      </c>
      <c r="S188" s="36">
        <f t="shared" si="10"/>
        <v>10.5</v>
      </c>
      <c r="T188" s="37">
        <v>10.5</v>
      </c>
      <c r="U188" s="40">
        <f t="shared" si="14"/>
        <v>10.21875</v>
      </c>
      <c r="V188" s="41"/>
      <c r="W188" s="41"/>
    </row>
    <row r="189" spans="1:23" ht="15.75">
      <c r="A189" s="33">
        <v>164</v>
      </c>
      <c r="B189" s="34" t="s">
        <v>679</v>
      </c>
      <c r="C189" s="34" t="s">
        <v>676</v>
      </c>
      <c r="D189" s="34" t="s">
        <v>493</v>
      </c>
      <c r="E189" s="34" t="s">
        <v>680</v>
      </c>
      <c r="F189" s="34" t="s">
        <v>81</v>
      </c>
      <c r="G189" s="36">
        <f t="shared" si="11"/>
        <v>8.3611111111111107</v>
      </c>
      <c r="H189" s="43">
        <v>7.75</v>
      </c>
      <c r="I189" s="43">
        <v>11.25</v>
      </c>
      <c r="J189" s="43">
        <v>2</v>
      </c>
      <c r="K189" s="44">
        <v>11</v>
      </c>
      <c r="L189" s="36">
        <f t="shared" si="12"/>
        <v>9</v>
      </c>
      <c r="M189" s="43">
        <v>10</v>
      </c>
      <c r="N189" s="43">
        <v>6</v>
      </c>
      <c r="O189" s="36">
        <f t="shared" si="13"/>
        <v>9</v>
      </c>
      <c r="P189" s="45">
        <v>5</v>
      </c>
      <c r="Q189" s="43"/>
      <c r="R189" s="43">
        <v>13</v>
      </c>
      <c r="S189" s="36">
        <f t="shared" ref="S189:S255" si="15">T189</f>
        <v>10.5</v>
      </c>
      <c r="T189" s="43">
        <v>10.5</v>
      </c>
      <c r="U189" s="40">
        <f t="shared" si="14"/>
        <v>8.734375</v>
      </c>
    </row>
    <row r="190" spans="1:23" ht="15.75">
      <c r="A190" s="33">
        <v>165</v>
      </c>
      <c r="B190" s="34" t="s">
        <v>681</v>
      </c>
      <c r="C190" s="34" t="s">
        <v>682</v>
      </c>
      <c r="D190" s="34" t="s">
        <v>683</v>
      </c>
      <c r="E190" s="35" t="s">
        <v>684</v>
      </c>
      <c r="F190" s="35" t="s">
        <v>91</v>
      </c>
      <c r="G190" s="36">
        <f t="shared" si="11"/>
        <v>6.166666666666667</v>
      </c>
      <c r="H190" s="38"/>
      <c r="I190" s="38">
        <v>5</v>
      </c>
      <c r="J190" s="38">
        <v>8</v>
      </c>
      <c r="K190" s="37">
        <v>12.25</v>
      </c>
      <c r="L190" s="36">
        <f t="shared" si="12"/>
        <v>11.1875</v>
      </c>
      <c r="M190" s="37">
        <v>12.25</v>
      </c>
      <c r="N190" s="37">
        <v>8</v>
      </c>
      <c r="O190" s="36">
        <f t="shared" si="13"/>
        <v>4</v>
      </c>
      <c r="P190" s="39"/>
      <c r="Q190" s="38"/>
      <c r="R190" s="38">
        <v>8</v>
      </c>
      <c r="S190" s="36">
        <f t="shared" si="15"/>
        <v>14</v>
      </c>
      <c r="T190" s="37">
        <v>14</v>
      </c>
      <c r="U190" s="40">
        <f t="shared" si="14"/>
        <v>7.640625</v>
      </c>
      <c r="V190" s="41"/>
      <c r="W190" s="41"/>
    </row>
    <row r="191" spans="1:23" ht="15.75">
      <c r="A191" s="33">
        <v>166</v>
      </c>
      <c r="B191" s="34" t="s">
        <v>685</v>
      </c>
      <c r="C191" s="34" t="s">
        <v>686</v>
      </c>
      <c r="D191" s="34" t="s">
        <v>687</v>
      </c>
      <c r="E191" s="34" t="s">
        <v>688</v>
      </c>
      <c r="F191" s="34" t="s">
        <v>81</v>
      </c>
      <c r="G191" s="36">
        <f t="shared" si="11"/>
        <v>8.2777777777777786</v>
      </c>
      <c r="H191" s="43">
        <v>6.25</v>
      </c>
      <c r="I191" s="43">
        <v>7</v>
      </c>
      <c r="J191" s="43">
        <v>9.25</v>
      </c>
      <c r="K191" s="44">
        <v>11.25</v>
      </c>
      <c r="L191" s="36">
        <f t="shared" si="12"/>
        <v>9.25</v>
      </c>
      <c r="M191" s="43">
        <v>9</v>
      </c>
      <c r="N191" s="43">
        <v>10</v>
      </c>
      <c r="O191" s="36">
        <f t="shared" si="13"/>
        <v>6</v>
      </c>
      <c r="P191" s="45">
        <v>2</v>
      </c>
      <c r="Q191" s="43"/>
      <c r="R191" s="43">
        <v>10</v>
      </c>
      <c r="S191" s="36">
        <f t="shared" si="15"/>
        <v>10</v>
      </c>
      <c r="T191" s="43">
        <v>10</v>
      </c>
      <c r="U191" s="40">
        <f t="shared" si="14"/>
        <v>8.34375</v>
      </c>
    </row>
    <row r="192" spans="1:23" ht="15.75">
      <c r="A192" s="33">
        <v>167</v>
      </c>
      <c r="B192" s="34" t="s">
        <v>689</v>
      </c>
      <c r="C192" s="34" t="s">
        <v>690</v>
      </c>
      <c r="D192" s="34" t="s">
        <v>691</v>
      </c>
      <c r="E192" s="35" t="s">
        <v>692</v>
      </c>
      <c r="F192" s="35" t="s">
        <v>693</v>
      </c>
      <c r="G192" s="36">
        <f t="shared" si="11"/>
        <v>8.2777777777777786</v>
      </c>
      <c r="H192" s="38">
        <v>3.5</v>
      </c>
      <c r="I192" s="38">
        <v>8</v>
      </c>
      <c r="J192" s="38">
        <v>10.25</v>
      </c>
      <c r="K192" s="37">
        <v>11.5</v>
      </c>
      <c r="L192" s="36">
        <f t="shared" si="12"/>
        <v>11.25</v>
      </c>
      <c r="M192" s="37">
        <v>13</v>
      </c>
      <c r="N192" s="37">
        <v>6</v>
      </c>
      <c r="O192" s="36">
        <f t="shared" si="13"/>
        <v>6</v>
      </c>
      <c r="P192" s="39">
        <v>1</v>
      </c>
      <c r="Q192" s="38"/>
      <c r="R192" s="38">
        <v>11</v>
      </c>
      <c r="S192" s="36">
        <f t="shared" si="15"/>
        <v>15</v>
      </c>
      <c r="T192" s="37">
        <v>15</v>
      </c>
      <c r="U192" s="40">
        <f t="shared" si="14"/>
        <v>9.15625</v>
      </c>
      <c r="V192" s="41"/>
      <c r="W192" s="41"/>
    </row>
    <row r="193" spans="1:23" ht="15.75">
      <c r="A193" s="33">
        <v>168</v>
      </c>
      <c r="B193" s="34" t="s">
        <v>694</v>
      </c>
      <c r="C193" s="34" t="s">
        <v>695</v>
      </c>
      <c r="D193" s="34" t="s">
        <v>696</v>
      </c>
      <c r="E193" s="35" t="s">
        <v>697</v>
      </c>
      <c r="F193" s="35" t="s">
        <v>47</v>
      </c>
      <c r="G193" s="36">
        <f t="shared" si="11"/>
        <v>9.9166666666666661</v>
      </c>
      <c r="H193" s="37">
        <v>9.5</v>
      </c>
      <c r="I193" s="37">
        <v>9.25</v>
      </c>
      <c r="J193" s="37">
        <v>9.5</v>
      </c>
      <c r="K193" s="37">
        <v>11.75</v>
      </c>
      <c r="L193" s="36">
        <f t="shared" si="12"/>
        <v>10.9375</v>
      </c>
      <c r="M193" s="37">
        <v>10.25</v>
      </c>
      <c r="N193" s="37">
        <v>13</v>
      </c>
      <c r="O193" s="36">
        <f t="shared" si="13"/>
        <v>6</v>
      </c>
      <c r="P193" s="47">
        <v>2</v>
      </c>
      <c r="Q193" s="44"/>
      <c r="R193" s="37">
        <v>10</v>
      </c>
      <c r="S193" s="36">
        <f t="shared" si="15"/>
        <v>16</v>
      </c>
      <c r="T193" s="37">
        <v>16</v>
      </c>
      <c r="U193" s="40">
        <f t="shared" si="14"/>
        <v>10.0625</v>
      </c>
      <c r="V193" s="41"/>
      <c r="W193" s="41"/>
    </row>
    <row r="194" spans="1:23" ht="15.75">
      <c r="A194" s="33">
        <v>169</v>
      </c>
      <c r="B194" s="34" t="s">
        <v>698</v>
      </c>
      <c r="C194" s="34" t="s">
        <v>699</v>
      </c>
      <c r="D194" s="34" t="s">
        <v>700</v>
      </c>
      <c r="E194" s="34" t="s">
        <v>103</v>
      </c>
      <c r="F194" s="34" t="s">
        <v>91</v>
      </c>
      <c r="G194" s="36">
        <f t="shared" si="11"/>
        <v>9.9166666666666661</v>
      </c>
      <c r="H194" s="43">
        <v>9.75</v>
      </c>
      <c r="I194" s="43">
        <v>8.25</v>
      </c>
      <c r="J194" s="43">
        <v>11</v>
      </c>
      <c r="K194" s="44">
        <v>11.5</v>
      </c>
      <c r="L194" s="36">
        <f t="shared" si="12"/>
        <v>11.0625</v>
      </c>
      <c r="M194" s="43">
        <v>10.75</v>
      </c>
      <c r="N194" s="43">
        <v>12</v>
      </c>
      <c r="O194" s="36">
        <f t="shared" si="13"/>
        <v>7.5</v>
      </c>
      <c r="P194" s="45">
        <v>4</v>
      </c>
      <c r="Q194" s="43"/>
      <c r="R194" s="43">
        <v>11</v>
      </c>
      <c r="S194" s="36">
        <f t="shared" si="15"/>
        <v>12.5</v>
      </c>
      <c r="T194" s="43">
        <v>12.5</v>
      </c>
      <c r="U194" s="40">
        <f t="shared" si="14"/>
        <v>10.0625</v>
      </c>
    </row>
    <row r="195" spans="1:23" ht="15.75">
      <c r="A195" s="33">
        <v>170</v>
      </c>
      <c r="B195" s="34" t="s">
        <v>701</v>
      </c>
      <c r="C195" s="34" t="s">
        <v>699</v>
      </c>
      <c r="D195" s="34" t="s">
        <v>702</v>
      </c>
      <c r="E195" s="35" t="s">
        <v>703</v>
      </c>
      <c r="F195" s="35" t="s">
        <v>91</v>
      </c>
      <c r="G195" s="36">
        <f t="shared" si="11"/>
        <v>9.8788888888888877</v>
      </c>
      <c r="H195" s="37">
        <v>10.33</v>
      </c>
      <c r="I195" s="38">
        <v>8.25</v>
      </c>
      <c r="J195" s="38">
        <v>9</v>
      </c>
      <c r="K195" s="37">
        <v>12.75</v>
      </c>
      <c r="L195" s="36">
        <f t="shared" si="12"/>
        <v>11.5</v>
      </c>
      <c r="M195" s="37">
        <v>12</v>
      </c>
      <c r="N195" s="37">
        <v>10</v>
      </c>
      <c r="O195" s="36">
        <f t="shared" si="13"/>
        <v>8.5</v>
      </c>
      <c r="P195" s="39">
        <v>0</v>
      </c>
      <c r="Q195" s="38">
        <v>6</v>
      </c>
      <c r="R195" s="37">
        <v>11</v>
      </c>
      <c r="S195" s="36">
        <f t="shared" si="15"/>
        <v>15.75</v>
      </c>
      <c r="T195" s="37">
        <v>15.75</v>
      </c>
      <c r="U195" s="40">
        <f t="shared" si="14"/>
        <v>10.47875</v>
      </c>
      <c r="V195" s="41"/>
      <c r="W195" s="41"/>
    </row>
    <row r="196" spans="1:23" ht="15.75">
      <c r="A196" s="33">
        <v>171</v>
      </c>
      <c r="B196" s="34" t="s">
        <v>704</v>
      </c>
      <c r="C196" s="34" t="s">
        <v>705</v>
      </c>
      <c r="D196" s="34" t="s">
        <v>373</v>
      </c>
      <c r="E196" s="34" t="s">
        <v>706</v>
      </c>
      <c r="F196" s="34" t="s">
        <v>52</v>
      </c>
      <c r="G196" s="36">
        <f t="shared" si="11"/>
        <v>9.4444444444444446</v>
      </c>
      <c r="H196" s="43">
        <v>7.5</v>
      </c>
      <c r="I196" s="43">
        <v>9.5</v>
      </c>
      <c r="J196" s="43">
        <v>8.75</v>
      </c>
      <c r="K196" s="44">
        <v>12</v>
      </c>
      <c r="L196" s="36">
        <f t="shared" si="12"/>
        <v>6.625</v>
      </c>
      <c r="M196" s="43">
        <v>6.5</v>
      </c>
      <c r="N196" s="43">
        <v>7</v>
      </c>
      <c r="O196" s="36">
        <f t="shared" si="13"/>
        <v>3</v>
      </c>
      <c r="P196" s="45">
        <v>0</v>
      </c>
      <c r="Q196" s="43">
        <v>6</v>
      </c>
      <c r="R196" s="43"/>
      <c r="S196" s="36">
        <f t="shared" si="15"/>
        <v>11</v>
      </c>
      <c r="T196" s="43">
        <v>11</v>
      </c>
      <c r="U196" s="40">
        <f t="shared" si="14"/>
        <v>8.03125</v>
      </c>
    </row>
    <row r="197" spans="1:23" ht="15.75">
      <c r="A197" s="33">
        <v>172</v>
      </c>
      <c r="B197" s="34" t="s">
        <v>707</v>
      </c>
      <c r="C197" s="34" t="s">
        <v>708</v>
      </c>
      <c r="D197" s="34" t="s">
        <v>373</v>
      </c>
      <c r="E197" s="34" t="s">
        <v>709</v>
      </c>
      <c r="F197" s="34" t="s">
        <v>47</v>
      </c>
      <c r="G197" s="36">
        <f t="shared" si="11"/>
        <v>9.7222222222222214</v>
      </c>
      <c r="H197" s="43">
        <v>7.5</v>
      </c>
      <c r="I197" s="43">
        <v>9.5</v>
      </c>
      <c r="J197" s="43">
        <v>12</v>
      </c>
      <c r="K197" s="44">
        <v>10</v>
      </c>
      <c r="L197" s="36">
        <f t="shared" si="12"/>
        <v>10.625</v>
      </c>
      <c r="M197" s="43">
        <v>8.5</v>
      </c>
      <c r="N197" s="43">
        <v>17</v>
      </c>
      <c r="O197" s="36">
        <f t="shared" si="13"/>
        <v>4</v>
      </c>
      <c r="P197" s="45">
        <v>0</v>
      </c>
      <c r="Q197" s="43">
        <v>8</v>
      </c>
      <c r="R197" s="43"/>
      <c r="S197" s="36">
        <f t="shared" si="15"/>
        <v>12</v>
      </c>
      <c r="T197" s="43">
        <v>12</v>
      </c>
      <c r="U197" s="40">
        <f t="shared" si="14"/>
        <v>9.375</v>
      </c>
    </row>
    <row r="198" spans="1:23" ht="15.75">
      <c r="A198" s="33">
        <v>173</v>
      </c>
      <c r="B198" s="34" t="s">
        <v>710</v>
      </c>
      <c r="C198" s="34" t="s">
        <v>711</v>
      </c>
      <c r="D198" s="34" t="s">
        <v>164</v>
      </c>
      <c r="E198" s="35" t="s">
        <v>712</v>
      </c>
      <c r="F198" s="35" t="s">
        <v>174</v>
      </c>
      <c r="G198" s="36">
        <f t="shared" si="11"/>
        <v>9.7222222222222214</v>
      </c>
      <c r="H198" s="44">
        <v>7.25</v>
      </c>
      <c r="I198" s="44">
        <v>12</v>
      </c>
      <c r="J198" s="44">
        <v>7.75</v>
      </c>
      <c r="K198" s="37">
        <v>10.75</v>
      </c>
      <c r="L198" s="36">
        <f t="shared" si="12"/>
        <v>11.375</v>
      </c>
      <c r="M198" s="37">
        <v>10.5</v>
      </c>
      <c r="N198" s="37">
        <v>14</v>
      </c>
      <c r="O198" s="36">
        <f t="shared" si="13"/>
        <v>9</v>
      </c>
      <c r="P198" s="45">
        <v>2</v>
      </c>
      <c r="Q198" s="44">
        <v>5</v>
      </c>
      <c r="R198" s="37">
        <v>11</v>
      </c>
      <c r="S198" s="36">
        <f t="shared" si="15"/>
        <v>12.5</v>
      </c>
      <c r="T198" s="37">
        <v>12.5</v>
      </c>
      <c r="U198" s="40">
        <f t="shared" si="14"/>
        <v>10.21875</v>
      </c>
      <c r="V198" s="41"/>
      <c r="W198" s="41"/>
    </row>
    <row r="199" spans="1:23" ht="15.75">
      <c r="A199" s="33">
        <v>174</v>
      </c>
      <c r="B199" s="34" t="s">
        <v>713</v>
      </c>
      <c r="C199" s="34" t="s">
        <v>714</v>
      </c>
      <c r="D199" s="34" t="s">
        <v>715</v>
      </c>
      <c r="E199" s="34" t="s">
        <v>716</v>
      </c>
      <c r="F199" s="34" t="s">
        <v>47</v>
      </c>
      <c r="G199" s="36">
        <f t="shared" si="11"/>
        <v>7.3055555555555554</v>
      </c>
      <c r="H199" s="43">
        <v>7.75</v>
      </c>
      <c r="I199" s="43">
        <v>10.75</v>
      </c>
      <c r="J199" s="43">
        <v>9</v>
      </c>
      <c r="K199" s="44"/>
      <c r="L199" s="36">
        <f t="shared" si="12"/>
        <v>6.5</v>
      </c>
      <c r="M199" s="43">
        <v>7</v>
      </c>
      <c r="N199" s="43">
        <v>5</v>
      </c>
      <c r="O199" s="36">
        <f t="shared" si="13"/>
        <v>2</v>
      </c>
      <c r="P199" s="45"/>
      <c r="Q199" s="43">
        <v>4</v>
      </c>
      <c r="R199" s="43"/>
      <c r="S199" s="36">
        <f t="shared" si="15"/>
        <v>8</v>
      </c>
      <c r="T199" s="43">
        <v>8</v>
      </c>
      <c r="U199" s="40">
        <f t="shared" si="14"/>
        <v>6.484375</v>
      </c>
    </row>
    <row r="200" spans="1:23" ht="15.75">
      <c r="A200" s="33">
        <v>175</v>
      </c>
      <c r="B200" s="34" t="s">
        <v>717</v>
      </c>
      <c r="C200" s="34" t="s">
        <v>718</v>
      </c>
      <c r="D200" s="34" t="s">
        <v>719</v>
      </c>
      <c r="E200" s="35" t="s">
        <v>720</v>
      </c>
      <c r="F200" s="35" t="s">
        <v>618</v>
      </c>
      <c r="G200" s="36">
        <f t="shared" si="11"/>
        <v>5.333333333333333</v>
      </c>
      <c r="H200" s="38"/>
      <c r="I200" s="38"/>
      <c r="J200" s="37">
        <v>12.5</v>
      </c>
      <c r="K200" s="37">
        <v>11.5</v>
      </c>
      <c r="L200" s="36">
        <f t="shared" si="12"/>
        <v>12</v>
      </c>
      <c r="M200" s="37">
        <v>13</v>
      </c>
      <c r="N200" s="37">
        <v>9</v>
      </c>
      <c r="O200" s="36">
        <f t="shared" si="13"/>
        <v>6</v>
      </c>
      <c r="P200" s="39"/>
      <c r="Q200" s="42"/>
      <c r="R200" s="37">
        <v>12</v>
      </c>
      <c r="S200" s="36">
        <f t="shared" si="15"/>
        <v>14.5</v>
      </c>
      <c r="T200" s="37">
        <v>14.5</v>
      </c>
      <c r="U200" s="40">
        <f t="shared" si="14"/>
        <v>7.65625</v>
      </c>
      <c r="V200" s="41"/>
      <c r="W200" s="41"/>
    </row>
    <row r="201" spans="1:23" ht="15.75">
      <c r="A201" s="33">
        <v>176</v>
      </c>
      <c r="B201" s="34" t="s">
        <v>721</v>
      </c>
      <c r="C201" s="34" t="s">
        <v>722</v>
      </c>
      <c r="D201" s="34" t="s">
        <v>723</v>
      </c>
      <c r="E201" s="35" t="s">
        <v>724</v>
      </c>
      <c r="F201" s="35" t="s">
        <v>725</v>
      </c>
      <c r="G201" s="36">
        <f t="shared" si="11"/>
        <v>10.25</v>
      </c>
      <c r="H201" s="37">
        <v>11.75</v>
      </c>
      <c r="I201" s="37">
        <v>11.75</v>
      </c>
      <c r="J201" s="37">
        <v>7.25</v>
      </c>
      <c r="K201" s="37">
        <v>9.5</v>
      </c>
      <c r="L201" s="36">
        <f t="shared" si="12"/>
        <v>7.875</v>
      </c>
      <c r="M201" s="37">
        <v>10.5</v>
      </c>
      <c r="N201" s="38"/>
      <c r="O201" s="36">
        <f t="shared" si="13"/>
        <v>0</v>
      </c>
      <c r="P201" s="39">
        <v>0</v>
      </c>
      <c r="Q201" s="38">
        <v>0</v>
      </c>
      <c r="R201" s="38"/>
      <c r="S201" s="36">
        <f t="shared" si="15"/>
        <v>14.75</v>
      </c>
      <c r="T201" s="37">
        <v>14.75</v>
      </c>
      <c r="U201" s="40">
        <f t="shared" si="14"/>
        <v>8.65625</v>
      </c>
      <c r="V201" s="41"/>
      <c r="W201" s="41"/>
    </row>
    <row r="202" spans="1:23" ht="15.75">
      <c r="A202" s="33">
        <v>177</v>
      </c>
      <c r="B202" s="34" t="s">
        <v>726</v>
      </c>
      <c r="C202" s="34" t="s">
        <v>727</v>
      </c>
      <c r="D202" s="34" t="s">
        <v>448</v>
      </c>
      <c r="E202" s="35" t="s">
        <v>728</v>
      </c>
      <c r="F202" s="35" t="s">
        <v>91</v>
      </c>
      <c r="G202" s="36">
        <f t="shared" si="11"/>
        <v>10.223333333333333</v>
      </c>
      <c r="H202" s="37">
        <v>10</v>
      </c>
      <c r="I202" s="37">
        <v>10.17</v>
      </c>
      <c r="J202" s="37">
        <v>9.25</v>
      </c>
      <c r="K202" s="37">
        <v>11.5</v>
      </c>
      <c r="L202" s="36">
        <f t="shared" si="12"/>
        <v>10.5</v>
      </c>
      <c r="M202" s="37">
        <v>10</v>
      </c>
      <c r="N202" s="37">
        <v>12</v>
      </c>
      <c r="O202" s="36">
        <f t="shared" si="13"/>
        <v>5.25</v>
      </c>
      <c r="P202" s="47">
        <v>3</v>
      </c>
      <c r="Q202" s="37">
        <v>7.5</v>
      </c>
      <c r="R202" s="38"/>
      <c r="S202" s="36">
        <f t="shared" si="15"/>
        <v>16</v>
      </c>
      <c r="T202" s="37">
        <v>16</v>
      </c>
      <c r="U202" s="40">
        <f t="shared" si="14"/>
        <v>10.031874999999999</v>
      </c>
      <c r="V202" s="41"/>
      <c r="W202" s="41"/>
    </row>
    <row r="203" spans="1:23" ht="15.75">
      <c r="A203" s="33">
        <v>178</v>
      </c>
      <c r="B203" s="34" t="s">
        <v>729</v>
      </c>
      <c r="C203" s="34" t="s">
        <v>730</v>
      </c>
      <c r="D203" s="34" t="s">
        <v>67</v>
      </c>
      <c r="E203" s="35" t="s">
        <v>697</v>
      </c>
      <c r="F203" s="35" t="s">
        <v>47</v>
      </c>
      <c r="G203" s="36">
        <f t="shared" si="11"/>
        <v>10.694444444444445</v>
      </c>
      <c r="H203" s="37">
        <v>10.75</v>
      </c>
      <c r="I203" s="37">
        <v>10.75</v>
      </c>
      <c r="J203" s="37">
        <v>10</v>
      </c>
      <c r="K203" s="37">
        <v>11.25</v>
      </c>
      <c r="L203" s="36">
        <f t="shared" si="12"/>
        <v>10</v>
      </c>
      <c r="M203" s="37">
        <v>9</v>
      </c>
      <c r="N203" s="37">
        <v>13</v>
      </c>
      <c r="O203" s="36">
        <f t="shared" si="13"/>
        <v>5</v>
      </c>
      <c r="P203" s="45">
        <v>2</v>
      </c>
      <c r="Q203" s="44">
        <v>8</v>
      </c>
      <c r="R203" s="44"/>
      <c r="S203" s="36">
        <f t="shared" si="15"/>
        <v>16</v>
      </c>
      <c r="T203" s="37">
        <v>16</v>
      </c>
      <c r="U203" s="40">
        <f t="shared" si="14"/>
        <v>10.140625</v>
      </c>
      <c r="V203" s="41"/>
      <c r="W203" s="41"/>
    </row>
    <row r="204" spans="1:23" ht="15.75">
      <c r="A204" s="33">
        <v>179</v>
      </c>
      <c r="B204" s="34" t="s">
        <v>731</v>
      </c>
      <c r="C204" s="46" t="s">
        <v>732</v>
      </c>
      <c r="D204" s="46" t="s">
        <v>733</v>
      </c>
      <c r="E204" s="35" t="s">
        <v>734</v>
      </c>
      <c r="F204" s="35" t="s">
        <v>91</v>
      </c>
      <c r="G204" s="36">
        <f t="shared" si="11"/>
        <v>9.8333333333333339</v>
      </c>
      <c r="H204" s="44">
        <v>10.25</v>
      </c>
      <c r="I204" s="37">
        <v>10</v>
      </c>
      <c r="J204" s="44">
        <v>8.25</v>
      </c>
      <c r="K204" s="37">
        <v>10.75</v>
      </c>
      <c r="L204" s="36">
        <f t="shared" si="12"/>
        <v>10.5</v>
      </c>
      <c r="M204" s="37">
        <v>10</v>
      </c>
      <c r="N204" s="37">
        <v>12</v>
      </c>
      <c r="O204" s="36">
        <f t="shared" si="13"/>
        <v>3</v>
      </c>
      <c r="P204" s="45">
        <v>3</v>
      </c>
      <c r="Q204" s="44">
        <v>3</v>
      </c>
      <c r="R204" s="44"/>
      <c r="S204" s="36">
        <f t="shared" si="15"/>
        <v>11</v>
      </c>
      <c r="T204" s="37">
        <v>11</v>
      </c>
      <c r="U204" s="40">
        <f t="shared" si="14"/>
        <v>9.21875</v>
      </c>
      <c r="V204" s="41"/>
      <c r="W204" s="41"/>
    </row>
    <row r="205" spans="1:23" ht="15.75">
      <c r="A205" s="33">
        <v>180</v>
      </c>
      <c r="B205" s="34" t="s">
        <v>735</v>
      </c>
      <c r="C205" s="34" t="s">
        <v>736</v>
      </c>
      <c r="D205" s="34" t="s">
        <v>84</v>
      </c>
      <c r="E205" s="34" t="s">
        <v>737</v>
      </c>
      <c r="F205" s="34" t="s">
        <v>47</v>
      </c>
      <c r="G205" s="36">
        <f t="shared" si="11"/>
        <v>10</v>
      </c>
      <c r="H205" s="43">
        <v>7.75</v>
      </c>
      <c r="I205" s="43">
        <v>9.5</v>
      </c>
      <c r="J205" s="43">
        <v>12.75</v>
      </c>
      <c r="K205" s="44">
        <v>10.25</v>
      </c>
      <c r="L205" s="36">
        <f t="shared" si="12"/>
        <v>7.5</v>
      </c>
      <c r="M205" s="43">
        <v>7</v>
      </c>
      <c r="N205" s="43">
        <v>9</v>
      </c>
      <c r="O205" s="36">
        <f t="shared" si="13"/>
        <v>3</v>
      </c>
      <c r="P205" s="45">
        <v>2</v>
      </c>
      <c r="Q205" s="43">
        <v>4</v>
      </c>
      <c r="R205" s="43"/>
      <c r="S205" s="36">
        <f t="shared" si="15"/>
        <v>14.5</v>
      </c>
      <c r="T205" s="43">
        <v>14.5</v>
      </c>
      <c r="U205" s="40">
        <f t="shared" si="14"/>
        <v>8.78125</v>
      </c>
    </row>
    <row r="206" spans="1:23" ht="15.75">
      <c r="A206" s="33">
        <v>181</v>
      </c>
      <c r="B206" s="34" t="s">
        <v>738</v>
      </c>
      <c r="C206" s="34" t="s">
        <v>739</v>
      </c>
      <c r="D206" s="34" t="s">
        <v>740</v>
      </c>
      <c r="E206" s="34" t="s">
        <v>741</v>
      </c>
      <c r="F206" s="34" t="s">
        <v>178</v>
      </c>
      <c r="G206" s="36">
        <f t="shared" si="11"/>
        <v>11.388888888888889</v>
      </c>
      <c r="H206" s="43">
        <v>10</v>
      </c>
      <c r="I206" s="43">
        <v>12</v>
      </c>
      <c r="J206" s="43">
        <v>10.5</v>
      </c>
      <c r="K206" s="44">
        <v>12.75</v>
      </c>
      <c r="L206" s="36">
        <f t="shared" si="12"/>
        <v>7.125</v>
      </c>
      <c r="M206" s="43">
        <v>7.5</v>
      </c>
      <c r="N206" s="43">
        <v>6</v>
      </c>
      <c r="O206" s="36">
        <f t="shared" si="13"/>
        <v>7</v>
      </c>
      <c r="P206" s="45">
        <v>2</v>
      </c>
      <c r="Q206" s="43">
        <v>12</v>
      </c>
      <c r="R206" s="43"/>
      <c r="S206" s="36">
        <f t="shared" si="15"/>
        <v>11</v>
      </c>
      <c r="T206" s="43">
        <v>11</v>
      </c>
      <c r="U206" s="40">
        <f t="shared" si="14"/>
        <v>9.75</v>
      </c>
    </row>
    <row r="207" spans="1:23" ht="15.75">
      <c r="A207" s="33">
        <v>182</v>
      </c>
      <c r="B207" s="34" t="s">
        <v>742</v>
      </c>
      <c r="C207" s="34" t="s">
        <v>743</v>
      </c>
      <c r="D207" s="34" t="s">
        <v>744</v>
      </c>
      <c r="E207" s="35" t="s">
        <v>745</v>
      </c>
      <c r="F207" s="35" t="s">
        <v>746</v>
      </c>
      <c r="G207" s="36">
        <f t="shared" si="11"/>
        <v>10.166666666666666</v>
      </c>
      <c r="H207" s="38">
        <v>9.25</v>
      </c>
      <c r="I207" s="37">
        <v>10</v>
      </c>
      <c r="J207" s="37">
        <v>10.5</v>
      </c>
      <c r="K207" s="37">
        <v>11</v>
      </c>
      <c r="L207" s="36">
        <f t="shared" si="12"/>
        <v>10.5</v>
      </c>
      <c r="M207" s="37">
        <v>10</v>
      </c>
      <c r="N207" s="37">
        <v>12</v>
      </c>
      <c r="O207" s="36">
        <f t="shared" si="13"/>
        <v>7</v>
      </c>
      <c r="P207" s="39">
        <v>2</v>
      </c>
      <c r="Q207" s="38">
        <v>12</v>
      </c>
      <c r="R207" s="38"/>
      <c r="S207" s="36">
        <f t="shared" si="15"/>
        <v>13</v>
      </c>
      <c r="T207" s="37">
        <v>13</v>
      </c>
      <c r="U207" s="40">
        <f t="shared" si="14"/>
        <v>10.03125</v>
      </c>
      <c r="V207" s="41"/>
      <c r="W207" s="41"/>
    </row>
    <row r="208" spans="1:23" ht="15.75">
      <c r="A208" s="33">
        <v>183</v>
      </c>
      <c r="B208" s="34" t="s">
        <v>747</v>
      </c>
      <c r="C208" s="34" t="s">
        <v>748</v>
      </c>
      <c r="D208" s="34" t="s">
        <v>749</v>
      </c>
      <c r="E208" s="34" t="s">
        <v>750</v>
      </c>
      <c r="F208" s="34" t="s">
        <v>370</v>
      </c>
      <c r="G208" s="36">
        <f t="shared" si="11"/>
        <v>10.75</v>
      </c>
      <c r="H208" s="43">
        <v>7.5</v>
      </c>
      <c r="I208" s="43">
        <v>12.75</v>
      </c>
      <c r="J208" s="43">
        <v>10.25</v>
      </c>
      <c r="K208" s="44">
        <v>11.5</v>
      </c>
      <c r="L208" s="36">
        <f t="shared" si="12"/>
        <v>7.75</v>
      </c>
      <c r="M208" s="43">
        <v>8</v>
      </c>
      <c r="N208" s="43">
        <v>7</v>
      </c>
      <c r="O208" s="36">
        <f t="shared" si="13"/>
        <v>6.75</v>
      </c>
      <c r="P208" s="45">
        <v>3</v>
      </c>
      <c r="Q208" s="43">
        <v>10.5</v>
      </c>
      <c r="R208" s="43"/>
      <c r="S208" s="36">
        <f t="shared" si="15"/>
        <v>13.5</v>
      </c>
      <c r="T208" s="43">
        <v>13.5</v>
      </c>
      <c r="U208" s="40">
        <f t="shared" si="14"/>
        <v>9.671875</v>
      </c>
    </row>
    <row r="209" spans="1:23" ht="15.75">
      <c r="A209" s="33">
        <v>184</v>
      </c>
      <c r="B209" s="34" t="s">
        <v>751</v>
      </c>
      <c r="C209" s="34" t="s">
        <v>752</v>
      </c>
      <c r="D209" s="34" t="s">
        <v>753</v>
      </c>
      <c r="E209" s="34" t="s">
        <v>754</v>
      </c>
      <c r="F209" s="34" t="s">
        <v>47</v>
      </c>
      <c r="G209" s="36">
        <f t="shared" si="11"/>
        <v>11.444444444444445</v>
      </c>
      <c r="H209" s="43">
        <v>9.75</v>
      </c>
      <c r="I209" s="43">
        <v>11.5</v>
      </c>
      <c r="J209" s="43">
        <v>10</v>
      </c>
      <c r="K209" s="44">
        <v>14.5</v>
      </c>
      <c r="L209" s="36">
        <f t="shared" si="12"/>
        <v>7.5</v>
      </c>
      <c r="M209" s="43">
        <v>7</v>
      </c>
      <c r="N209" s="43">
        <v>9</v>
      </c>
      <c r="O209" s="36">
        <f t="shared" si="13"/>
        <v>4</v>
      </c>
      <c r="P209" s="45">
        <v>2</v>
      </c>
      <c r="Q209" s="43">
        <v>6</v>
      </c>
      <c r="R209" s="43"/>
      <c r="S209" s="36">
        <f t="shared" si="15"/>
        <v>12</v>
      </c>
      <c r="T209" s="43">
        <v>12</v>
      </c>
      <c r="U209" s="40">
        <f t="shared" si="14"/>
        <v>9.5625</v>
      </c>
    </row>
    <row r="210" spans="1:23" ht="15.75">
      <c r="A210" s="33">
        <v>185</v>
      </c>
      <c r="B210" s="34" t="s">
        <v>755</v>
      </c>
      <c r="C210" s="46" t="s">
        <v>756</v>
      </c>
      <c r="D210" s="46" t="s">
        <v>510</v>
      </c>
      <c r="E210" s="35" t="s">
        <v>757</v>
      </c>
      <c r="F210" s="35" t="s">
        <v>47</v>
      </c>
      <c r="G210" s="36">
        <f t="shared" si="11"/>
        <v>9.1677777777777774</v>
      </c>
      <c r="H210" s="38">
        <v>8.25</v>
      </c>
      <c r="I210" s="37">
        <v>10.67</v>
      </c>
      <c r="J210" s="38">
        <v>7</v>
      </c>
      <c r="K210" s="37">
        <v>10</v>
      </c>
      <c r="L210" s="36">
        <f t="shared" si="12"/>
        <v>10.5</v>
      </c>
      <c r="M210" s="38">
        <v>10</v>
      </c>
      <c r="N210" s="37">
        <v>12</v>
      </c>
      <c r="O210" s="36">
        <f t="shared" si="13"/>
        <v>9.75</v>
      </c>
      <c r="P210" s="47">
        <v>11</v>
      </c>
      <c r="Q210" s="38">
        <v>8.5</v>
      </c>
      <c r="R210" s="38"/>
      <c r="S210" s="36">
        <f t="shared" si="15"/>
        <v>13.5</v>
      </c>
      <c r="T210" s="37">
        <v>13.5</v>
      </c>
      <c r="U210" s="40">
        <f t="shared" si="14"/>
        <v>9.8443749999999994</v>
      </c>
      <c r="V210" s="41"/>
      <c r="W210" s="41"/>
    </row>
    <row r="211" spans="1:23" ht="15.75">
      <c r="A211" s="33">
        <v>186</v>
      </c>
      <c r="B211" s="34" t="s">
        <v>758</v>
      </c>
      <c r="C211" s="34" t="s">
        <v>759</v>
      </c>
      <c r="D211" s="34" t="s">
        <v>760</v>
      </c>
      <c r="E211" s="35" t="s">
        <v>761</v>
      </c>
      <c r="F211" s="35" t="s">
        <v>668</v>
      </c>
      <c r="G211" s="36">
        <f t="shared" si="11"/>
        <v>5.945555555555555</v>
      </c>
      <c r="H211" s="38"/>
      <c r="I211" s="37">
        <v>11.17</v>
      </c>
      <c r="J211" s="38"/>
      <c r="K211" s="37">
        <v>10</v>
      </c>
      <c r="L211" s="36">
        <f t="shared" si="12"/>
        <v>7.5600000000000005</v>
      </c>
      <c r="M211" s="37">
        <v>10.08</v>
      </c>
      <c r="N211" s="38"/>
      <c r="O211" s="36">
        <f t="shared" si="13"/>
        <v>0</v>
      </c>
      <c r="P211" s="39"/>
      <c r="Q211" s="38"/>
      <c r="R211" s="38"/>
      <c r="S211" s="36">
        <f t="shared" si="15"/>
        <v>12</v>
      </c>
      <c r="T211" s="37">
        <v>12</v>
      </c>
      <c r="U211" s="40">
        <f t="shared" si="14"/>
        <v>5.984375</v>
      </c>
      <c r="V211" s="41"/>
      <c r="W211" s="41"/>
    </row>
    <row r="212" spans="1:23" ht="15.75">
      <c r="A212" s="33">
        <v>187</v>
      </c>
      <c r="B212" s="34" t="s">
        <v>762</v>
      </c>
      <c r="C212" s="34" t="s">
        <v>763</v>
      </c>
      <c r="D212" s="34" t="s">
        <v>764</v>
      </c>
      <c r="E212" s="34" t="s">
        <v>765</v>
      </c>
      <c r="F212" s="34" t="s">
        <v>91</v>
      </c>
      <c r="G212" s="36">
        <f t="shared" si="11"/>
        <v>9.75</v>
      </c>
      <c r="H212" s="43">
        <v>6.75</v>
      </c>
      <c r="I212" s="43">
        <v>9.25</v>
      </c>
      <c r="J212" s="43">
        <v>10.5</v>
      </c>
      <c r="K212" s="44">
        <v>12.75</v>
      </c>
      <c r="L212" s="36">
        <f t="shared" si="12"/>
        <v>6.625</v>
      </c>
      <c r="M212" s="43">
        <v>6.5</v>
      </c>
      <c r="N212" s="43">
        <v>7</v>
      </c>
      <c r="O212" s="36">
        <f t="shared" si="13"/>
        <v>2</v>
      </c>
      <c r="P212" s="45">
        <v>2</v>
      </c>
      <c r="Q212" s="43">
        <v>2</v>
      </c>
      <c r="R212" s="43"/>
      <c r="S212" s="36">
        <f t="shared" si="15"/>
        <v>12.5</v>
      </c>
      <c r="T212" s="43">
        <v>12.5</v>
      </c>
      <c r="U212" s="40">
        <f t="shared" si="14"/>
        <v>8.171875</v>
      </c>
    </row>
    <row r="213" spans="1:23" ht="15.75">
      <c r="A213" s="33">
        <v>188</v>
      </c>
      <c r="B213" s="34" t="s">
        <v>766</v>
      </c>
      <c r="C213" s="34" t="s">
        <v>767</v>
      </c>
      <c r="D213" s="34" t="s">
        <v>696</v>
      </c>
      <c r="E213" s="34" t="s">
        <v>768</v>
      </c>
      <c r="F213" s="34" t="s">
        <v>769</v>
      </c>
      <c r="G213" s="36">
        <f t="shared" si="11"/>
        <v>10.611111111111111</v>
      </c>
      <c r="H213" s="43">
        <v>12</v>
      </c>
      <c r="I213" s="43">
        <v>10</v>
      </c>
      <c r="J213" s="43">
        <v>10.5</v>
      </c>
      <c r="K213" s="44">
        <v>10.25</v>
      </c>
      <c r="L213" s="36">
        <f t="shared" si="12"/>
        <v>8.875</v>
      </c>
      <c r="M213" s="43">
        <v>7.5</v>
      </c>
      <c r="N213" s="43">
        <v>13</v>
      </c>
      <c r="O213" s="36">
        <f t="shared" si="13"/>
        <v>2.5</v>
      </c>
      <c r="P213" s="45">
        <v>2</v>
      </c>
      <c r="Q213" s="43">
        <v>3</v>
      </c>
      <c r="R213" s="43"/>
      <c r="S213" s="36">
        <f t="shared" si="15"/>
        <v>10.5</v>
      </c>
      <c r="T213" s="43">
        <v>10.5</v>
      </c>
      <c r="U213" s="40">
        <f t="shared" si="14"/>
        <v>9.15625</v>
      </c>
    </row>
    <row r="214" spans="1:23" ht="15.75">
      <c r="A214" s="33">
        <v>189</v>
      </c>
      <c r="B214" s="34" t="s">
        <v>770</v>
      </c>
      <c r="C214" s="34" t="s">
        <v>771</v>
      </c>
      <c r="D214" s="34" t="s">
        <v>140</v>
      </c>
      <c r="E214" s="34" t="s">
        <v>772</v>
      </c>
      <c r="F214" s="34" t="s">
        <v>618</v>
      </c>
      <c r="G214" s="36">
        <f t="shared" si="11"/>
        <v>7.4444444444444446</v>
      </c>
      <c r="H214" s="43">
        <v>5.25</v>
      </c>
      <c r="I214" s="43">
        <v>8</v>
      </c>
      <c r="J214" s="43">
        <v>9</v>
      </c>
      <c r="K214" s="44">
        <v>7.25</v>
      </c>
      <c r="L214" s="36">
        <f t="shared" si="12"/>
        <v>6.25</v>
      </c>
      <c r="M214" s="43">
        <v>6</v>
      </c>
      <c r="N214" s="43">
        <v>7</v>
      </c>
      <c r="O214" s="36">
        <f t="shared" si="13"/>
        <v>2</v>
      </c>
      <c r="P214" s="45">
        <v>0</v>
      </c>
      <c r="Q214" s="43">
        <v>4</v>
      </c>
      <c r="R214" s="43"/>
      <c r="S214" s="36">
        <f t="shared" si="15"/>
        <v>0</v>
      </c>
      <c r="T214" s="43"/>
      <c r="U214" s="40">
        <f t="shared" si="14"/>
        <v>6</v>
      </c>
    </row>
    <row r="215" spans="1:23" ht="15.75">
      <c r="A215" s="33">
        <v>190</v>
      </c>
      <c r="B215" s="34" t="s">
        <v>773</v>
      </c>
      <c r="C215" s="34" t="s">
        <v>774</v>
      </c>
      <c r="D215" s="34" t="s">
        <v>775</v>
      </c>
      <c r="E215" s="35" t="s">
        <v>776</v>
      </c>
      <c r="F215" s="35" t="s">
        <v>777</v>
      </c>
      <c r="G215" s="36">
        <f t="shared" si="11"/>
        <v>9.5188888888888883</v>
      </c>
      <c r="H215" s="37">
        <v>10.33</v>
      </c>
      <c r="I215" s="37">
        <v>10.67</v>
      </c>
      <c r="J215" s="38">
        <v>6</v>
      </c>
      <c r="K215" s="37">
        <v>10.5</v>
      </c>
      <c r="L215" s="36">
        <f t="shared" si="12"/>
        <v>12</v>
      </c>
      <c r="M215" s="37">
        <v>11</v>
      </c>
      <c r="N215" s="37">
        <v>15</v>
      </c>
      <c r="O215" s="36">
        <f t="shared" si="13"/>
        <v>4.5</v>
      </c>
      <c r="P215" s="39">
        <v>2</v>
      </c>
      <c r="Q215" s="42">
        <v>7</v>
      </c>
      <c r="R215" s="42"/>
      <c r="S215" s="36">
        <f t="shared" si="15"/>
        <v>11</v>
      </c>
      <c r="T215" s="37">
        <v>11</v>
      </c>
      <c r="U215" s="40">
        <f t="shared" si="14"/>
        <v>9.6043749999999992</v>
      </c>
      <c r="V215" s="41"/>
      <c r="W215" s="41"/>
    </row>
    <row r="216" spans="1:23" ht="15.75">
      <c r="A216" s="33">
        <v>191</v>
      </c>
      <c r="B216" s="34" t="s">
        <v>778</v>
      </c>
      <c r="C216" s="34" t="s">
        <v>779</v>
      </c>
      <c r="D216" s="34" t="s">
        <v>780</v>
      </c>
      <c r="E216" s="35" t="s">
        <v>781</v>
      </c>
      <c r="F216" s="35" t="s">
        <v>782</v>
      </c>
      <c r="G216" s="36">
        <f t="shared" si="11"/>
        <v>9.9722222222222214</v>
      </c>
      <c r="H216" s="38">
        <v>8</v>
      </c>
      <c r="I216" s="38">
        <v>11.75</v>
      </c>
      <c r="J216" s="38">
        <v>8</v>
      </c>
      <c r="K216" s="37">
        <v>11.25</v>
      </c>
      <c r="L216" s="36">
        <f t="shared" si="12"/>
        <v>11</v>
      </c>
      <c r="M216" s="37">
        <v>10</v>
      </c>
      <c r="N216" s="37">
        <v>14</v>
      </c>
      <c r="O216" s="36">
        <f t="shared" si="13"/>
        <v>2</v>
      </c>
      <c r="P216" s="39">
        <v>0</v>
      </c>
      <c r="Q216" s="42">
        <v>4</v>
      </c>
      <c r="R216" s="38"/>
      <c r="S216" s="36">
        <f t="shared" si="15"/>
        <v>14</v>
      </c>
      <c r="T216" s="37">
        <v>14</v>
      </c>
      <c r="U216" s="40">
        <f t="shared" si="14"/>
        <v>9.484375</v>
      </c>
      <c r="V216" s="41"/>
      <c r="W216" s="41"/>
    </row>
    <row r="217" spans="1:23" ht="15.75">
      <c r="A217" s="33">
        <v>192</v>
      </c>
      <c r="B217" s="34" t="s">
        <v>783</v>
      </c>
      <c r="C217" s="34" t="s">
        <v>784</v>
      </c>
      <c r="D217" s="34" t="s">
        <v>140</v>
      </c>
      <c r="E217" s="34" t="s">
        <v>785</v>
      </c>
      <c r="F217" s="34" t="s">
        <v>52</v>
      </c>
      <c r="G217" s="36">
        <f t="shared" si="11"/>
        <v>9.1944444444444446</v>
      </c>
      <c r="H217" s="43">
        <v>6.75</v>
      </c>
      <c r="I217" s="43">
        <v>10.75</v>
      </c>
      <c r="J217" s="43">
        <v>8</v>
      </c>
      <c r="K217" s="44">
        <v>10.5</v>
      </c>
      <c r="L217" s="36">
        <f t="shared" si="12"/>
        <v>7.375</v>
      </c>
      <c r="M217" s="43">
        <v>7.5</v>
      </c>
      <c r="N217" s="43">
        <v>7</v>
      </c>
      <c r="O217" s="36">
        <f t="shared" si="13"/>
        <v>2.25</v>
      </c>
      <c r="P217" s="45">
        <v>0</v>
      </c>
      <c r="Q217" s="43">
        <v>4.5</v>
      </c>
      <c r="R217" s="43"/>
      <c r="S217" s="36">
        <f t="shared" si="15"/>
        <v>11.5</v>
      </c>
      <c r="T217" s="43">
        <v>11.5</v>
      </c>
      <c r="U217" s="40">
        <f t="shared" si="14"/>
        <v>8.015625</v>
      </c>
    </row>
    <row r="218" spans="1:23" ht="15.75">
      <c r="A218" s="33">
        <v>193</v>
      </c>
      <c r="B218" s="34" t="s">
        <v>786</v>
      </c>
      <c r="C218" s="34" t="s">
        <v>787</v>
      </c>
      <c r="D218" s="34" t="s">
        <v>788</v>
      </c>
      <c r="E218" s="34" t="s">
        <v>789</v>
      </c>
      <c r="F218" s="34" t="s">
        <v>47</v>
      </c>
      <c r="G218" s="36">
        <f t="shared" ref="G218:G287" si="16">((H218*2)+(I218*3)+(J218*2)+(K218*2))/9</f>
        <v>12.777777777777779</v>
      </c>
      <c r="H218" s="43">
        <v>14</v>
      </c>
      <c r="I218" s="43">
        <v>12</v>
      </c>
      <c r="J218" s="43">
        <v>10.5</v>
      </c>
      <c r="K218" s="44">
        <v>15</v>
      </c>
      <c r="L218" s="36">
        <f t="shared" ref="L218:L287" si="17">((M218*3)+(N218*1))/4</f>
        <v>12.625</v>
      </c>
      <c r="M218" s="43">
        <v>11.5</v>
      </c>
      <c r="N218" s="43">
        <v>16</v>
      </c>
      <c r="O218" s="36">
        <f t="shared" ref="O218:O287" si="18">(P218+Q218+R218)/2</f>
        <v>8</v>
      </c>
      <c r="P218" s="45">
        <v>10</v>
      </c>
      <c r="Q218" s="43">
        <v>6</v>
      </c>
      <c r="R218" s="43"/>
      <c r="S218" s="36">
        <f t="shared" si="15"/>
        <v>15.5</v>
      </c>
      <c r="T218" s="43">
        <v>15.5</v>
      </c>
      <c r="U218" s="40">
        <f t="shared" ref="U218:U287" si="19">((G218*9)+(L218*4)+(O218*2)+(S218*1))/16</f>
        <v>12.3125</v>
      </c>
    </row>
    <row r="219" spans="1:23" ht="15.75">
      <c r="A219" s="33">
        <v>194</v>
      </c>
      <c r="B219" s="34" t="s">
        <v>790</v>
      </c>
      <c r="C219" s="34" t="s">
        <v>791</v>
      </c>
      <c r="D219" s="34" t="s">
        <v>792</v>
      </c>
      <c r="E219" s="34" t="s">
        <v>793</v>
      </c>
      <c r="F219" s="34" t="s">
        <v>794</v>
      </c>
      <c r="G219" s="36">
        <f t="shared" si="16"/>
        <v>9.2777777777777786</v>
      </c>
      <c r="H219" s="43">
        <v>6.25</v>
      </c>
      <c r="I219" s="43">
        <v>10</v>
      </c>
      <c r="J219" s="43">
        <v>9</v>
      </c>
      <c r="K219" s="44">
        <v>11.5</v>
      </c>
      <c r="L219" s="36">
        <f t="shared" si="17"/>
        <v>8.5</v>
      </c>
      <c r="M219" s="43">
        <v>9</v>
      </c>
      <c r="N219" s="43">
        <v>7</v>
      </c>
      <c r="O219" s="36">
        <f t="shared" si="18"/>
        <v>2.5</v>
      </c>
      <c r="P219" s="45">
        <v>2</v>
      </c>
      <c r="Q219" s="43">
        <v>3</v>
      </c>
      <c r="R219" s="43"/>
      <c r="S219" s="36">
        <f t="shared" si="15"/>
        <v>12.5</v>
      </c>
      <c r="T219" s="43">
        <v>12.5</v>
      </c>
      <c r="U219" s="40">
        <f t="shared" si="19"/>
        <v>8.4375</v>
      </c>
    </row>
    <row r="220" spans="1:23" ht="20.25">
      <c r="A220" s="50" t="s">
        <v>6</v>
      </c>
      <c r="B220" s="51"/>
      <c r="C220" s="51"/>
      <c r="D220" s="52"/>
      <c r="E220" s="3"/>
      <c r="F220" s="3"/>
      <c r="G220" s="18">
        <v>20</v>
      </c>
      <c r="L220" s="18">
        <v>5</v>
      </c>
      <c r="O220" s="19">
        <v>4</v>
      </c>
      <c r="P220" s="20"/>
      <c r="Q220" s="53" t="s">
        <v>7</v>
      </c>
      <c r="R220" s="54"/>
      <c r="S220" s="18">
        <v>1</v>
      </c>
      <c r="U220" s="21">
        <v>30</v>
      </c>
    </row>
    <row r="221" spans="1:23" ht="15.75">
      <c r="A221" s="55" t="s">
        <v>8</v>
      </c>
      <c r="B221" s="56"/>
      <c r="C221" s="56"/>
      <c r="D221" s="57"/>
      <c r="E221" s="23"/>
      <c r="F221" s="23"/>
      <c r="G221" s="22">
        <v>9</v>
      </c>
      <c r="H221" s="23">
        <v>2</v>
      </c>
      <c r="I221" s="23">
        <v>3</v>
      </c>
      <c r="J221" s="23">
        <v>2</v>
      </c>
      <c r="K221" s="23">
        <v>2</v>
      </c>
      <c r="L221" s="22">
        <v>4</v>
      </c>
      <c r="M221" s="23">
        <v>3</v>
      </c>
      <c r="N221" s="23">
        <v>1</v>
      </c>
      <c r="O221" s="22">
        <v>2</v>
      </c>
      <c r="P221" s="24">
        <v>1</v>
      </c>
      <c r="Q221" s="23">
        <v>1</v>
      </c>
      <c r="R221" s="23">
        <v>1</v>
      </c>
      <c r="S221" s="25">
        <v>1</v>
      </c>
      <c r="T221" s="26">
        <v>1</v>
      </c>
      <c r="U221" s="21">
        <v>16</v>
      </c>
    </row>
    <row r="222" spans="1:23" ht="50.25">
      <c r="A222" s="27" t="s">
        <v>9</v>
      </c>
      <c r="B222" s="28" t="s">
        <v>10</v>
      </c>
      <c r="C222" s="27" t="s">
        <v>11</v>
      </c>
      <c r="D222" s="29" t="s">
        <v>12</v>
      </c>
      <c r="E222" s="29" t="s">
        <v>13</v>
      </c>
      <c r="F222" s="29" t="s">
        <v>14</v>
      </c>
      <c r="G222" s="30" t="s">
        <v>15</v>
      </c>
      <c r="H222" s="31" t="s">
        <v>16</v>
      </c>
      <c r="I222" s="31" t="s">
        <v>17</v>
      </c>
      <c r="J222" s="31" t="s">
        <v>18</v>
      </c>
      <c r="K222" s="31" t="s">
        <v>19</v>
      </c>
      <c r="L222" s="30" t="s">
        <v>20</v>
      </c>
      <c r="M222" s="31" t="s">
        <v>21</v>
      </c>
      <c r="N222" s="31" t="s">
        <v>22</v>
      </c>
      <c r="O222" s="30" t="s">
        <v>23</v>
      </c>
      <c r="P222" s="31" t="s">
        <v>24</v>
      </c>
      <c r="Q222" s="31" t="s">
        <v>25</v>
      </c>
      <c r="R222" s="31" t="s">
        <v>26</v>
      </c>
      <c r="S222" s="30" t="s">
        <v>27</v>
      </c>
      <c r="T222" s="31" t="s">
        <v>28</v>
      </c>
      <c r="U222" s="32" t="s">
        <v>29</v>
      </c>
    </row>
    <row r="223" spans="1:23" ht="15.75">
      <c r="A223" s="33">
        <v>195</v>
      </c>
      <c r="B223" s="34" t="s">
        <v>795</v>
      </c>
      <c r="C223" s="34" t="s">
        <v>796</v>
      </c>
      <c r="D223" s="34" t="s">
        <v>797</v>
      </c>
      <c r="E223" s="34" t="s">
        <v>798</v>
      </c>
      <c r="F223" s="34" t="s">
        <v>52</v>
      </c>
      <c r="G223" s="36">
        <f t="shared" si="16"/>
        <v>8.1111111111111107</v>
      </c>
      <c r="H223" s="43">
        <v>5.75</v>
      </c>
      <c r="I223" s="43">
        <v>9</v>
      </c>
      <c r="J223" s="43">
        <v>8.25</v>
      </c>
      <c r="K223" s="44">
        <v>9</v>
      </c>
      <c r="L223" s="36">
        <f t="shared" si="17"/>
        <v>7</v>
      </c>
      <c r="M223" s="43">
        <v>7</v>
      </c>
      <c r="N223" s="43">
        <v>7</v>
      </c>
      <c r="O223" s="36">
        <f t="shared" si="18"/>
        <v>2.25</v>
      </c>
      <c r="P223" s="45">
        <v>1</v>
      </c>
      <c r="Q223" s="43">
        <v>3.5</v>
      </c>
      <c r="R223" s="43"/>
      <c r="S223" s="36">
        <f t="shared" si="15"/>
        <v>12</v>
      </c>
      <c r="T223" s="43">
        <v>12</v>
      </c>
      <c r="U223" s="40">
        <f t="shared" si="19"/>
        <v>7.34375</v>
      </c>
    </row>
    <row r="224" spans="1:23" ht="15.75">
      <c r="A224" s="33">
        <v>196</v>
      </c>
      <c r="B224" s="34" t="s">
        <v>799</v>
      </c>
      <c r="C224" s="34" t="s">
        <v>800</v>
      </c>
      <c r="D224" s="34" t="s">
        <v>801</v>
      </c>
      <c r="E224" s="34" t="s">
        <v>802</v>
      </c>
      <c r="F224" s="34" t="s">
        <v>47</v>
      </c>
      <c r="G224" s="36">
        <f t="shared" si="16"/>
        <v>8.6111111111111107</v>
      </c>
      <c r="H224" s="43">
        <v>8.5</v>
      </c>
      <c r="I224" s="43">
        <v>9.5</v>
      </c>
      <c r="J224" s="43">
        <v>8</v>
      </c>
      <c r="K224" s="44">
        <v>8</v>
      </c>
      <c r="L224" s="36">
        <f t="shared" si="17"/>
        <v>7.75</v>
      </c>
      <c r="M224" s="43">
        <v>7</v>
      </c>
      <c r="N224" s="43">
        <v>10</v>
      </c>
      <c r="O224" s="36">
        <f t="shared" si="18"/>
        <v>2.25</v>
      </c>
      <c r="P224" s="45">
        <v>1</v>
      </c>
      <c r="Q224" s="43">
        <v>3.5</v>
      </c>
      <c r="R224" s="43"/>
      <c r="S224" s="36">
        <f t="shared" si="15"/>
        <v>15</v>
      </c>
      <c r="T224" s="43">
        <v>15</v>
      </c>
      <c r="U224" s="40">
        <f t="shared" si="19"/>
        <v>8</v>
      </c>
    </row>
    <row r="225" spans="1:23" ht="15.75">
      <c r="A225" s="33">
        <v>197</v>
      </c>
      <c r="B225" s="34" t="s">
        <v>803</v>
      </c>
      <c r="C225" s="34" t="s">
        <v>800</v>
      </c>
      <c r="D225" s="34" t="s">
        <v>804</v>
      </c>
      <c r="E225" s="35" t="s">
        <v>805</v>
      </c>
      <c r="F225" s="35" t="s">
        <v>806</v>
      </c>
      <c r="G225" s="36">
        <f t="shared" si="16"/>
        <v>9.5833333333333339</v>
      </c>
      <c r="H225" s="44">
        <v>6.25</v>
      </c>
      <c r="I225" s="44">
        <v>10.25</v>
      </c>
      <c r="J225" s="37">
        <v>10</v>
      </c>
      <c r="K225" s="44">
        <v>11.5</v>
      </c>
      <c r="L225" s="36">
        <f t="shared" si="17"/>
        <v>10.375</v>
      </c>
      <c r="M225" s="37">
        <v>9.5</v>
      </c>
      <c r="N225" s="37">
        <v>13</v>
      </c>
      <c r="O225" s="36">
        <f t="shared" si="18"/>
        <v>4.5</v>
      </c>
      <c r="P225" s="45">
        <v>2</v>
      </c>
      <c r="Q225" s="44">
        <v>7</v>
      </c>
      <c r="R225" s="44"/>
      <c r="S225" s="36">
        <f t="shared" si="15"/>
        <v>15</v>
      </c>
      <c r="T225" s="37">
        <v>15</v>
      </c>
      <c r="U225" s="40">
        <f t="shared" si="19"/>
        <v>9.484375</v>
      </c>
      <c r="V225" s="41"/>
      <c r="W225" s="41"/>
    </row>
    <row r="226" spans="1:23" ht="15.75">
      <c r="A226" s="33">
        <v>198</v>
      </c>
      <c r="B226" s="34" t="s">
        <v>807</v>
      </c>
      <c r="C226" s="34" t="s">
        <v>808</v>
      </c>
      <c r="D226" s="34" t="s">
        <v>127</v>
      </c>
      <c r="E226" s="34" t="s">
        <v>809</v>
      </c>
      <c r="F226" s="34" t="s">
        <v>52</v>
      </c>
      <c r="G226" s="36">
        <f t="shared" si="16"/>
        <v>9.9166666666666661</v>
      </c>
      <c r="H226" s="43">
        <v>8.5</v>
      </c>
      <c r="I226" s="43">
        <v>10.25</v>
      </c>
      <c r="J226" s="43">
        <v>9.25</v>
      </c>
      <c r="K226" s="44">
        <v>11.5</v>
      </c>
      <c r="L226" s="36">
        <f t="shared" si="17"/>
        <v>8.625</v>
      </c>
      <c r="M226" s="43">
        <v>6.5</v>
      </c>
      <c r="N226" s="43">
        <v>15</v>
      </c>
      <c r="O226" s="36">
        <f t="shared" si="18"/>
        <v>1.25</v>
      </c>
      <c r="P226" s="45">
        <v>0</v>
      </c>
      <c r="Q226" s="43">
        <v>2.5</v>
      </c>
      <c r="R226" s="43"/>
      <c r="S226" s="36">
        <f t="shared" si="15"/>
        <v>13</v>
      </c>
      <c r="T226" s="43">
        <v>13</v>
      </c>
      <c r="U226" s="40">
        <f t="shared" si="19"/>
        <v>8.703125</v>
      </c>
    </row>
    <row r="227" spans="1:23" ht="15.75">
      <c r="A227" s="33">
        <v>199</v>
      </c>
      <c r="B227" s="34" t="s">
        <v>810</v>
      </c>
      <c r="C227" s="34" t="s">
        <v>811</v>
      </c>
      <c r="D227" s="34" t="s">
        <v>788</v>
      </c>
      <c r="E227" s="34" t="s">
        <v>812</v>
      </c>
      <c r="F227" s="34" t="s">
        <v>47</v>
      </c>
      <c r="G227" s="36">
        <f t="shared" si="16"/>
        <v>10.305555555555555</v>
      </c>
      <c r="H227" s="43">
        <v>12.25</v>
      </c>
      <c r="I227" s="43">
        <v>10.75</v>
      </c>
      <c r="J227" s="43">
        <v>8</v>
      </c>
      <c r="K227" s="44">
        <v>10</v>
      </c>
      <c r="L227" s="36">
        <f t="shared" si="17"/>
        <v>7.25</v>
      </c>
      <c r="M227" s="43">
        <v>8</v>
      </c>
      <c r="N227" s="43">
        <v>5</v>
      </c>
      <c r="O227" s="36">
        <f t="shared" si="18"/>
        <v>3</v>
      </c>
      <c r="P227" s="45">
        <v>0</v>
      </c>
      <c r="Q227" s="43">
        <v>6</v>
      </c>
      <c r="R227" s="43"/>
      <c r="S227" s="36">
        <f t="shared" si="15"/>
        <v>14</v>
      </c>
      <c r="T227" s="43">
        <v>14</v>
      </c>
      <c r="U227" s="40">
        <f t="shared" si="19"/>
        <v>8.859375</v>
      </c>
    </row>
    <row r="228" spans="1:23" ht="15.75">
      <c r="A228" s="33">
        <v>200</v>
      </c>
      <c r="B228" s="34" t="s">
        <v>813</v>
      </c>
      <c r="C228" s="34" t="s">
        <v>814</v>
      </c>
      <c r="D228" s="34" t="s">
        <v>386</v>
      </c>
      <c r="E228" s="34" t="s">
        <v>815</v>
      </c>
      <c r="F228" s="34" t="s">
        <v>178</v>
      </c>
      <c r="G228" s="36">
        <f t="shared" si="16"/>
        <v>9.4722222222222214</v>
      </c>
      <c r="H228" s="43">
        <v>7.75</v>
      </c>
      <c r="I228" s="43">
        <v>10.25</v>
      </c>
      <c r="J228" s="43">
        <v>9.5</v>
      </c>
      <c r="K228" s="44">
        <v>10</v>
      </c>
      <c r="L228" s="36">
        <f t="shared" si="17"/>
        <v>1.875</v>
      </c>
      <c r="M228" s="43">
        <v>2.5</v>
      </c>
      <c r="N228" s="43"/>
      <c r="O228" s="36">
        <f t="shared" si="18"/>
        <v>2.25</v>
      </c>
      <c r="P228" s="45">
        <v>0</v>
      </c>
      <c r="Q228" s="43">
        <v>4.5</v>
      </c>
      <c r="R228" s="43"/>
      <c r="S228" s="36">
        <f t="shared" si="15"/>
        <v>0</v>
      </c>
      <c r="T228" s="43"/>
      <c r="U228" s="40">
        <f t="shared" si="19"/>
        <v>6.078125</v>
      </c>
    </row>
    <row r="229" spans="1:23" ht="15.75">
      <c r="A229" s="33">
        <v>201</v>
      </c>
      <c r="B229" s="34" t="s">
        <v>816</v>
      </c>
      <c r="C229" s="34" t="s">
        <v>817</v>
      </c>
      <c r="D229" s="34" t="s">
        <v>818</v>
      </c>
      <c r="E229" s="35" t="s">
        <v>617</v>
      </c>
      <c r="F229" s="35" t="s">
        <v>47</v>
      </c>
      <c r="G229" s="36">
        <f t="shared" si="16"/>
        <v>9.3888888888888893</v>
      </c>
      <c r="H229" s="44">
        <v>6.5</v>
      </c>
      <c r="I229" s="44">
        <v>9.5</v>
      </c>
      <c r="J229" s="37">
        <v>10</v>
      </c>
      <c r="K229" s="37">
        <v>11.5</v>
      </c>
      <c r="L229" s="36">
        <f t="shared" si="17"/>
        <v>10.5</v>
      </c>
      <c r="M229" s="37">
        <v>10</v>
      </c>
      <c r="N229" s="37">
        <v>12</v>
      </c>
      <c r="O229" s="36">
        <f t="shared" si="18"/>
        <v>3.5</v>
      </c>
      <c r="P229" s="45"/>
      <c r="Q229" s="44">
        <v>7</v>
      </c>
      <c r="R229" s="44"/>
      <c r="S229" s="36">
        <f t="shared" si="15"/>
        <v>13.5</v>
      </c>
      <c r="T229" s="37">
        <v>13.5</v>
      </c>
      <c r="U229" s="40">
        <f t="shared" si="19"/>
        <v>9.1875</v>
      </c>
      <c r="V229" s="41"/>
      <c r="W229" s="41"/>
    </row>
    <row r="230" spans="1:23" ht="15.75">
      <c r="A230" s="33">
        <v>202</v>
      </c>
      <c r="B230" s="34" t="s">
        <v>819</v>
      </c>
      <c r="C230" s="34" t="s">
        <v>820</v>
      </c>
      <c r="D230" s="34" t="s">
        <v>431</v>
      </c>
      <c r="E230" s="35" t="s">
        <v>821</v>
      </c>
      <c r="F230" s="35" t="s">
        <v>572</v>
      </c>
      <c r="G230" s="36">
        <f t="shared" si="16"/>
        <v>10.083333333333334</v>
      </c>
      <c r="H230" s="44">
        <v>6.75</v>
      </c>
      <c r="I230" s="44">
        <v>11.75</v>
      </c>
      <c r="J230" s="44">
        <v>9</v>
      </c>
      <c r="K230" s="37">
        <v>12</v>
      </c>
      <c r="L230" s="36">
        <f t="shared" si="17"/>
        <v>10.5</v>
      </c>
      <c r="M230" s="37">
        <v>10</v>
      </c>
      <c r="N230" s="37">
        <v>12</v>
      </c>
      <c r="O230" s="36">
        <f t="shared" si="18"/>
        <v>3.75</v>
      </c>
      <c r="P230" s="45">
        <v>2</v>
      </c>
      <c r="Q230" s="44">
        <v>5.5</v>
      </c>
      <c r="R230" s="44"/>
      <c r="S230" s="36">
        <f t="shared" si="15"/>
        <v>15</v>
      </c>
      <c r="T230" s="37">
        <v>15</v>
      </c>
      <c r="U230" s="40">
        <f t="shared" si="19"/>
        <v>9.703125</v>
      </c>
      <c r="V230" s="41"/>
      <c r="W230" s="41"/>
    </row>
    <row r="231" spans="1:23" ht="15.75">
      <c r="A231" s="33">
        <v>203</v>
      </c>
      <c r="B231" s="34" t="s">
        <v>822</v>
      </c>
      <c r="C231" s="34" t="s">
        <v>823</v>
      </c>
      <c r="D231" s="34" t="s">
        <v>824</v>
      </c>
      <c r="E231" s="34" t="s">
        <v>292</v>
      </c>
      <c r="F231" s="34" t="s">
        <v>47</v>
      </c>
      <c r="G231" s="36">
        <f t="shared" si="16"/>
        <v>11.222222222222221</v>
      </c>
      <c r="H231" s="43">
        <v>10.25</v>
      </c>
      <c r="I231" s="43">
        <v>10.5</v>
      </c>
      <c r="J231" s="43">
        <v>12.5</v>
      </c>
      <c r="K231" s="44">
        <v>12</v>
      </c>
      <c r="L231" s="36">
        <f t="shared" si="17"/>
        <v>8.875</v>
      </c>
      <c r="M231" s="43">
        <v>8.5</v>
      </c>
      <c r="N231" s="43">
        <v>10</v>
      </c>
      <c r="O231" s="36">
        <f t="shared" si="18"/>
        <v>6.5</v>
      </c>
      <c r="P231" s="45">
        <v>5</v>
      </c>
      <c r="Q231" s="43">
        <v>8</v>
      </c>
      <c r="R231" s="43"/>
      <c r="S231" s="36">
        <f t="shared" si="15"/>
        <v>17.5</v>
      </c>
      <c r="T231" s="43">
        <v>17.5</v>
      </c>
      <c r="U231" s="40">
        <f t="shared" si="19"/>
        <v>10.4375</v>
      </c>
    </row>
    <row r="232" spans="1:23" ht="15.75">
      <c r="A232" s="33">
        <v>204</v>
      </c>
      <c r="B232" s="34" t="s">
        <v>825</v>
      </c>
      <c r="C232" s="34" t="s">
        <v>826</v>
      </c>
      <c r="D232" s="34" t="s">
        <v>535</v>
      </c>
      <c r="E232" s="34" t="s">
        <v>827</v>
      </c>
      <c r="F232" s="34" t="s">
        <v>91</v>
      </c>
      <c r="G232" s="36">
        <f t="shared" si="16"/>
        <v>10.777777777777779</v>
      </c>
      <c r="H232" s="43">
        <v>6.75</v>
      </c>
      <c r="I232" s="43">
        <v>11</v>
      </c>
      <c r="J232" s="43">
        <v>11.75</v>
      </c>
      <c r="K232" s="44">
        <v>13.5</v>
      </c>
      <c r="L232" s="36">
        <f t="shared" si="17"/>
        <v>9</v>
      </c>
      <c r="M232" s="43">
        <v>10</v>
      </c>
      <c r="N232" s="43">
        <v>6</v>
      </c>
      <c r="O232" s="36">
        <f t="shared" si="18"/>
        <v>5.5</v>
      </c>
      <c r="P232" s="45">
        <v>1</v>
      </c>
      <c r="Q232" s="43">
        <v>10</v>
      </c>
      <c r="R232" s="43"/>
      <c r="S232" s="36">
        <f t="shared" si="15"/>
        <v>11.5</v>
      </c>
      <c r="T232" s="43">
        <v>11.5</v>
      </c>
      <c r="U232" s="40">
        <f t="shared" si="19"/>
        <v>9.71875</v>
      </c>
    </row>
    <row r="233" spans="1:23" ht="15.75">
      <c r="A233" s="33">
        <v>205</v>
      </c>
      <c r="B233" s="34" t="s">
        <v>828</v>
      </c>
      <c r="C233" s="34" t="s">
        <v>829</v>
      </c>
      <c r="D233" s="34" t="s">
        <v>830</v>
      </c>
      <c r="E233" s="34" t="s">
        <v>831</v>
      </c>
      <c r="F233" s="34" t="s">
        <v>91</v>
      </c>
      <c r="G233" s="36">
        <f t="shared" si="16"/>
        <v>8.9166666666666661</v>
      </c>
      <c r="H233" s="43">
        <v>7.25</v>
      </c>
      <c r="I233" s="43">
        <v>8.75</v>
      </c>
      <c r="J233" s="43">
        <v>9.25</v>
      </c>
      <c r="K233" s="44">
        <v>10.5</v>
      </c>
      <c r="L233" s="36">
        <f t="shared" si="17"/>
        <v>7.75</v>
      </c>
      <c r="M233" s="43">
        <v>6</v>
      </c>
      <c r="N233" s="43">
        <v>13</v>
      </c>
      <c r="O233" s="36">
        <f t="shared" si="18"/>
        <v>5.5</v>
      </c>
      <c r="P233" s="45">
        <v>1</v>
      </c>
      <c r="Q233" s="43">
        <v>10</v>
      </c>
      <c r="R233" s="43"/>
      <c r="S233" s="36">
        <f t="shared" si="15"/>
        <v>10.5</v>
      </c>
      <c r="T233" s="43">
        <v>10.5</v>
      </c>
      <c r="U233" s="40">
        <f t="shared" si="19"/>
        <v>8.296875</v>
      </c>
    </row>
    <row r="234" spans="1:23" ht="15.75">
      <c r="A234" s="33">
        <v>206</v>
      </c>
      <c r="B234" s="34" t="s">
        <v>832</v>
      </c>
      <c r="C234" s="34" t="s">
        <v>833</v>
      </c>
      <c r="D234" s="34" t="s">
        <v>295</v>
      </c>
      <c r="E234" s="35" t="s">
        <v>728</v>
      </c>
      <c r="F234" s="35" t="s">
        <v>834</v>
      </c>
      <c r="G234" s="36">
        <f t="shared" si="16"/>
        <v>10.916666666666666</v>
      </c>
      <c r="H234" s="37">
        <v>10</v>
      </c>
      <c r="I234" s="44">
        <v>10.75</v>
      </c>
      <c r="J234" s="37">
        <v>10.5</v>
      </c>
      <c r="K234" s="37">
        <v>12.5</v>
      </c>
      <c r="L234" s="36">
        <f t="shared" si="17"/>
        <v>10.6875</v>
      </c>
      <c r="M234" s="37">
        <v>10.25</v>
      </c>
      <c r="N234" s="37">
        <v>12</v>
      </c>
      <c r="O234" s="36">
        <f t="shared" si="18"/>
        <v>3.5</v>
      </c>
      <c r="P234" s="45">
        <v>2</v>
      </c>
      <c r="Q234" s="44">
        <v>5</v>
      </c>
      <c r="R234" s="44"/>
      <c r="S234" s="36">
        <f t="shared" si="15"/>
        <v>14</v>
      </c>
      <c r="T234" s="37">
        <v>14</v>
      </c>
      <c r="U234" s="40">
        <f t="shared" si="19"/>
        <v>10.125</v>
      </c>
      <c r="V234" s="41"/>
      <c r="W234" s="41"/>
    </row>
    <row r="235" spans="1:23" ht="15.75">
      <c r="A235" s="33">
        <v>207</v>
      </c>
      <c r="B235" s="34" t="s">
        <v>835</v>
      </c>
      <c r="C235" s="34" t="s">
        <v>836</v>
      </c>
      <c r="D235" s="34" t="s">
        <v>487</v>
      </c>
      <c r="E235" s="35" t="s">
        <v>837</v>
      </c>
      <c r="F235" s="35" t="s">
        <v>34</v>
      </c>
      <c r="G235" s="36">
        <f t="shared" si="16"/>
        <v>6.3888888888888893</v>
      </c>
      <c r="H235" s="38">
        <v>0.5</v>
      </c>
      <c r="I235" s="38">
        <v>8.5</v>
      </c>
      <c r="J235" s="38">
        <v>10</v>
      </c>
      <c r="K235" s="38">
        <v>5.5</v>
      </c>
      <c r="L235" s="36">
        <f t="shared" si="17"/>
        <v>6.75</v>
      </c>
      <c r="M235" s="38">
        <v>5</v>
      </c>
      <c r="N235" s="37">
        <v>12</v>
      </c>
      <c r="O235" s="36">
        <f t="shared" si="18"/>
        <v>0.75</v>
      </c>
      <c r="P235" s="39">
        <v>0</v>
      </c>
      <c r="Q235" s="38">
        <v>1.5</v>
      </c>
      <c r="R235" s="38"/>
      <c r="S235" s="36">
        <f t="shared" si="15"/>
        <v>10</v>
      </c>
      <c r="T235" s="37">
        <v>10</v>
      </c>
      <c r="U235" s="40">
        <f t="shared" si="19"/>
        <v>6</v>
      </c>
      <c r="V235" s="41"/>
      <c r="W235" s="41"/>
    </row>
    <row r="236" spans="1:23" ht="15.75">
      <c r="A236" s="33">
        <v>208</v>
      </c>
      <c r="B236" s="34" t="s">
        <v>838</v>
      </c>
      <c r="C236" s="34" t="s">
        <v>839</v>
      </c>
      <c r="D236" s="34" t="s">
        <v>840</v>
      </c>
      <c r="E236" s="34" t="s">
        <v>841</v>
      </c>
      <c r="F236" s="34" t="s">
        <v>47</v>
      </c>
      <c r="G236" s="36">
        <f t="shared" si="16"/>
        <v>8.9722222222222214</v>
      </c>
      <c r="H236" s="43">
        <v>7.5</v>
      </c>
      <c r="I236" s="43">
        <v>9.25</v>
      </c>
      <c r="J236" s="43">
        <v>11.25</v>
      </c>
      <c r="K236" s="44">
        <v>7.75</v>
      </c>
      <c r="L236" s="36">
        <f t="shared" si="17"/>
        <v>7.375</v>
      </c>
      <c r="M236" s="43">
        <v>6.5</v>
      </c>
      <c r="N236" s="43">
        <v>10</v>
      </c>
      <c r="O236" s="36">
        <f t="shared" si="18"/>
        <v>2.5</v>
      </c>
      <c r="P236" s="45">
        <v>1</v>
      </c>
      <c r="Q236" s="43">
        <v>4</v>
      </c>
      <c r="R236" s="43"/>
      <c r="S236" s="36">
        <f t="shared" si="15"/>
        <v>10</v>
      </c>
      <c r="T236" s="43">
        <v>10</v>
      </c>
      <c r="U236" s="40">
        <f t="shared" si="19"/>
        <v>7.828125</v>
      </c>
    </row>
    <row r="237" spans="1:23" ht="15.75">
      <c r="A237" s="33">
        <v>209</v>
      </c>
      <c r="B237" s="34" t="s">
        <v>842</v>
      </c>
      <c r="C237" s="34" t="s">
        <v>843</v>
      </c>
      <c r="D237" s="34" t="s">
        <v>127</v>
      </c>
      <c r="E237" s="35" t="s">
        <v>844</v>
      </c>
      <c r="F237" s="35" t="s">
        <v>178</v>
      </c>
      <c r="G237" s="36">
        <f t="shared" si="16"/>
        <v>8.4444444444444446</v>
      </c>
      <c r="H237" s="44">
        <v>7.5</v>
      </c>
      <c r="I237" s="44">
        <v>10</v>
      </c>
      <c r="J237" s="44">
        <v>5.25</v>
      </c>
      <c r="K237" s="44">
        <v>10.25</v>
      </c>
      <c r="L237" s="36">
        <f t="shared" si="17"/>
        <v>11.0625</v>
      </c>
      <c r="M237" s="37">
        <v>11</v>
      </c>
      <c r="N237" s="37">
        <v>11.25</v>
      </c>
      <c r="O237" s="36">
        <f t="shared" si="18"/>
        <v>9</v>
      </c>
      <c r="P237" s="45">
        <v>2</v>
      </c>
      <c r="Q237" s="44">
        <v>6</v>
      </c>
      <c r="R237" s="37">
        <v>10</v>
      </c>
      <c r="S237" s="36">
        <f t="shared" si="15"/>
        <v>12</v>
      </c>
      <c r="T237" s="37">
        <v>12</v>
      </c>
      <c r="U237" s="40">
        <f t="shared" si="19"/>
        <v>9.390625</v>
      </c>
      <c r="V237" s="41"/>
      <c r="W237" s="41"/>
    </row>
    <row r="238" spans="1:23" ht="15.75">
      <c r="A238" s="33">
        <v>210</v>
      </c>
      <c r="B238" s="34" t="s">
        <v>845</v>
      </c>
      <c r="C238" s="34" t="s">
        <v>846</v>
      </c>
      <c r="D238" s="34" t="s">
        <v>94</v>
      </c>
      <c r="E238" s="34" t="s">
        <v>847</v>
      </c>
      <c r="F238" s="34" t="s">
        <v>91</v>
      </c>
      <c r="G238" s="36">
        <f t="shared" si="16"/>
        <v>10.138888888888889</v>
      </c>
      <c r="H238" s="43">
        <v>10.75</v>
      </c>
      <c r="I238" s="43">
        <v>9.75</v>
      </c>
      <c r="J238" s="43">
        <v>9.5</v>
      </c>
      <c r="K238" s="44">
        <v>10.75</v>
      </c>
      <c r="L238" s="36">
        <f t="shared" si="17"/>
        <v>8.875</v>
      </c>
      <c r="M238" s="43">
        <v>8.5</v>
      </c>
      <c r="N238" s="43">
        <v>10</v>
      </c>
      <c r="O238" s="36">
        <f t="shared" si="18"/>
        <v>3.5</v>
      </c>
      <c r="P238" s="45">
        <v>1</v>
      </c>
      <c r="Q238" s="43">
        <v>6</v>
      </c>
      <c r="R238" s="43"/>
      <c r="S238" s="36">
        <f t="shared" si="15"/>
        <v>11.5</v>
      </c>
      <c r="T238" s="43">
        <v>11.5</v>
      </c>
      <c r="U238" s="40">
        <f t="shared" si="19"/>
        <v>9.078125</v>
      </c>
    </row>
    <row r="239" spans="1:23" ht="15.75">
      <c r="A239" s="33">
        <v>211</v>
      </c>
      <c r="B239" s="34" t="s">
        <v>848</v>
      </c>
      <c r="C239" s="34" t="s">
        <v>849</v>
      </c>
      <c r="D239" s="34" t="s">
        <v>850</v>
      </c>
      <c r="E239" s="34" t="s">
        <v>851</v>
      </c>
      <c r="F239" s="34" t="s">
        <v>47</v>
      </c>
      <c r="G239" s="36">
        <f t="shared" si="16"/>
        <v>12.277777777777779</v>
      </c>
      <c r="H239" s="43">
        <v>9.25</v>
      </c>
      <c r="I239" s="43">
        <v>14</v>
      </c>
      <c r="J239" s="43">
        <v>10</v>
      </c>
      <c r="K239" s="44">
        <v>15</v>
      </c>
      <c r="L239" s="36">
        <f t="shared" si="17"/>
        <v>9.5625</v>
      </c>
      <c r="M239" s="43">
        <v>9.75</v>
      </c>
      <c r="N239" s="43">
        <v>9</v>
      </c>
      <c r="O239" s="36">
        <f t="shared" si="18"/>
        <v>3</v>
      </c>
      <c r="P239" s="45">
        <v>2</v>
      </c>
      <c r="Q239" s="43">
        <v>4</v>
      </c>
      <c r="R239" s="43"/>
      <c r="S239" s="36">
        <f t="shared" si="15"/>
        <v>11.5</v>
      </c>
      <c r="T239" s="43">
        <v>11.5</v>
      </c>
      <c r="U239" s="40">
        <f t="shared" si="19"/>
        <v>10.390625</v>
      </c>
    </row>
    <row r="240" spans="1:23" ht="15.75">
      <c r="A240" s="33">
        <v>212</v>
      </c>
      <c r="B240" s="34" t="s">
        <v>852</v>
      </c>
      <c r="C240" s="34" t="s">
        <v>849</v>
      </c>
      <c r="D240" s="34" t="s">
        <v>853</v>
      </c>
      <c r="E240" s="34" t="s">
        <v>851</v>
      </c>
      <c r="F240" s="34" t="s">
        <v>47</v>
      </c>
      <c r="G240" s="36">
        <f t="shared" si="16"/>
        <v>12.083333333333334</v>
      </c>
      <c r="H240" s="43">
        <v>9.25</v>
      </c>
      <c r="I240" s="43">
        <v>13.75</v>
      </c>
      <c r="J240" s="43">
        <v>11</v>
      </c>
      <c r="K240" s="44">
        <v>13.5</v>
      </c>
      <c r="L240" s="36">
        <f t="shared" si="17"/>
        <v>9.75</v>
      </c>
      <c r="M240" s="43">
        <v>10</v>
      </c>
      <c r="N240" s="43">
        <v>9</v>
      </c>
      <c r="O240" s="36">
        <f t="shared" si="18"/>
        <v>8.25</v>
      </c>
      <c r="P240" s="45">
        <v>6</v>
      </c>
      <c r="Q240" s="43">
        <v>10.5</v>
      </c>
      <c r="R240" s="43"/>
      <c r="S240" s="36">
        <f t="shared" si="15"/>
        <v>10</v>
      </c>
      <c r="T240" s="43">
        <v>10</v>
      </c>
      <c r="U240" s="40">
        <f t="shared" si="19"/>
        <v>10.890625</v>
      </c>
    </row>
    <row r="241" spans="1:23" ht="15.75">
      <c r="A241" s="33">
        <v>213</v>
      </c>
      <c r="B241" s="34" t="s">
        <v>854</v>
      </c>
      <c r="C241" s="34" t="s">
        <v>855</v>
      </c>
      <c r="D241" s="34" t="s">
        <v>856</v>
      </c>
      <c r="E241" s="34" t="s">
        <v>857</v>
      </c>
      <c r="F241" s="34" t="s">
        <v>91</v>
      </c>
      <c r="G241" s="36">
        <f t="shared" si="16"/>
        <v>9.0277777777777786</v>
      </c>
      <c r="H241" s="43">
        <v>6.25</v>
      </c>
      <c r="I241" s="43">
        <v>10.75</v>
      </c>
      <c r="J241" s="43">
        <v>10.5</v>
      </c>
      <c r="K241" s="44">
        <v>7.75</v>
      </c>
      <c r="L241" s="36">
        <f t="shared" si="17"/>
        <v>7.375</v>
      </c>
      <c r="M241" s="43">
        <v>8</v>
      </c>
      <c r="N241" s="43">
        <v>5.5</v>
      </c>
      <c r="O241" s="36">
        <f t="shared" si="18"/>
        <v>1</v>
      </c>
      <c r="P241" s="45">
        <v>2</v>
      </c>
      <c r="Q241" s="43">
        <v>0</v>
      </c>
      <c r="R241" s="43"/>
      <c r="S241" s="36">
        <f t="shared" si="15"/>
        <v>13</v>
      </c>
      <c r="T241" s="43">
        <v>13</v>
      </c>
      <c r="U241" s="40">
        <f t="shared" si="19"/>
        <v>7.859375</v>
      </c>
    </row>
    <row r="242" spans="1:23" ht="15.75">
      <c r="A242" s="33">
        <v>214</v>
      </c>
      <c r="B242" s="34" t="s">
        <v>858</v>
      </c>
      <c r="C242" s="34" t="s">
        <v>859</v>
      </c>
      <c r="D242" s="34" t="s">
        <v>764</v>
      </c>
      <c r="E242" s="35" t="s">
        <v>860</v>
      </c>
      <c r="F242" s="35" t="s">
        <v>91</v>
      </c>
      <c r="G242" s="36">
        <f t="shared" si="16"/>
        <v>10.277777777777779</v>
      </c>
      <c r="H242" s="44">
        <v>7</v>
      </c>
      <c r="I242" s="44">
        <v>11.5</v>
      </c>
      <c r="J242" s="44">
        <v>10.5</v>
      </c>
      <c r="K242" s="37">
        <v>11.5</v>
      </c>
      <c r="L242" s="36">
        <f t="shared" si="17"/>
        <v>10.375</v>
      </c>
      <c r="M242" s="37">
        <v>10.5</v>
      </c>
      <c r="N242" s="37">
        <v>10</v>
      </c>
      <c r="O242" s="36">
        <f t="shared" si="18"/>
        <v>3.75</v>
      </c>
      <c r="P242" s="45">
        <v>0</v>
      </c>
      <c r="Q242" s="44">
        <v>7.5</v>
      </c>
      <c r="R242" s="44"/>
      <c r="S242" s="36">
        <f t="shared" si="15"/>
        <v>13</v>
      </c>
      <c r="T242" s="37">
        <v>13</v>
      </c>
      <c r="U242" s="40">
        <f t="shared" si="19"/>
        <v>9.65625</v>
      </c>
      <c r="V242" s="41"/>
      <c r="W242" s="41"/>
    </row>
    <row r="243" spans="1:23" ht="15.75">
      <c r="A243" s="33">
        <v>215</v>
      </c>
      <c r="B243" s="34" t="s">
        <v>861</v>
      </c>
      <c r="C243" s="34" t="s">
        <v>862</v>
      </c>
      <c r="D243" s="34" t="s">
        <v>586</v>
      </c>
      <c r="E243" s="34" t="s">
        <v>863</v>
      </c>
      <c r="F243" s="34" t="s">
        <v>47</v>
      </c>
      <c r="G243" s="36">
        <f t="shared" si="16"/>
        <v>11.611111111111111</v>
      </c>
      <c r="H243" s="43">
        <v>9</v>
      </c>
      <c r="I243" s="43">
        <v>13.5</v>
      </c>
      <c r="J243" s="43">
        <v>12</v>
      </c>
      <c r="K243" s="44">
        <v>11</v>
      </c>
      <c r="L243" s="36">
        <f t="shared" si="17"/>
        <v>8.5</v>
      </c>
      <c r="M243" s="43">
        <v>8</v>
      </c>
      <c r="N243" s="43">
        <v>10</v>
      </c>
      <c r="O243" s="36">
        <f t="shared" si="18"/>
        <v>3.75</v>
      </c>
      <c r="P243" s="45">
        <v>1</v>
      </c>
      <c r="Q243" s="43">
        <v>6.5</v>
      </c>
      <c r="R243" s="43"/>
      <c r="S243" s="36">
        <f t="shared" si="15"/>
        <v>14</v>
      </c>
      <c r="T243" s="43">
        <v>14</v>
      </c>
      <c r="U243" s="40">
        <f t="shared" si="19"/>
        <v>10</v>
      </c>
    </row>
    <row r="244" spans="1:23" ht="15.75">
      <c r="A244" s="33">
        <v>216</v>
      </c>
      <c r="B244" s="34" t="s">
        <v>864</v>
      </c>
      <c r="C244" s="34" t="s">
        <v>865</v>
      </c>
      <c r="D244" s="34" t="s">
        <v>364</v>
      </c>
      <c r="E244" s="34" t="s">
        <v>322</v>
      </c>
      <c r="F244" s="34" t="s">
        <v>572</v>
      </c>
      <c r="G244" s="36">
        <f t="shared" si="16"/>
        <v>9.1944444444444446</v>
      </c>
      <c r="H244" s="43">
        <v>9</v>
      </c>
      <c r="I244" s="43">
        <v>8.75</v>
      </c>
      <c r="J244" s="43">
        <v>8</v>
      </c>
      <c r="K244" s="44">
        <v>11.25</v>
      </c>
      <c r="L244" s="36">
        <f t="shared" si="17"/>
        <v>8.875</v>
      </c>
      <c r="M244" s="43">
        <v>8.5</v>
      </c>
      <c r="N244" s="43">
        <v>10</v>
      </c>
      <c r="O244" s="36">
        <f t="shared" si="18"/>
        <v>6</v>
      </c>
      <c r="P244" s="45">
        <v>6</v>
      </c>
      <c r="Q244" s="43">
        <v>6</v>
      </c>
      <c r="R244" s="43"/>
      <c r="S244" s="36">
        <f t="shared" si="15"/>
        <v>8.5</v>
      </c>
      <c r="T244" s="43">
        <v>8.5</v>
      </c>
      <c r="U244" s="40">
        <f t="shared" si="19"/>
        <v>8.671875</v>
      </c>
    </row>
    <row r="245" spans="1:23" ht="15.75">
      <c r="A245" s="33">
        <v>217</v>
      </c>
      <c r="B245" s="34" t="s">
        <v>866</v>
      </c>
      <c r="C245" s="34" t="s">
        <v>867</v>
      </c>
      <c r="D245" s="34" t="s">
        <v>63</v>
      </c>
      <c r="E245" s="34" t="s">
        <v>868</v>
      </c>
      <c r="F245" s="34" t="s">
        <v>47</v>
      </c>
      <c r="G245" s="36">
        <f t="shared" si="16"/>
        <v>8.4722222222222214</v>
      </c>
      <c r="H245" s="43">
        <v>5.75</v>
      </c>
      <c r="I245" s="43">
        <v>11.75</v>
      </c>
      <c r="J245" s="43">
        <v>7.25</v>
      </c>
      <c r="K245" s="44">
        <v>7.5</v>
      </c>
      <c r="L245" s="36">
        <f t="shared" si="17"/>
        <v>5.625</v>
      </c>
      <c r="M245" s="43">
        <v>7.5</v>
      </c>
      <c r="N245" s="43"/>
      <c r="O245" s="36">
        <f t="shared" si="18"/>
        <v>5</v>
      </c>
      <c r="P245" s="45">
        <v>4</v>
      </c>
      <c r="Q245" s="43">
        <v>6</v>
      </c>
      <c r="R245" s="43"/>
      <c r="S245" s="36">
        <f t="shared" si="15"/>
        <v>7.5</v>
      </c>
      <c r="T245" s="43">
        <v>7.5</v>
      </c>
      <c r="U245" s="40">
        <f t="shared" si="19"/>
        <v>7.265625</v>
      </c>
    </row>
    <row r="246" spans="1:23" ht="15.75">
      <c r="A246" s="33">
        <v>218</v>
      </c>
      <c r="B246" s="34" t="s">
        <v>869</v>
      </c>
      <c r="C246" s="34" t="s">
        <v>867</v>
      </c>
      <c r="D246" s="34" t="s">
        <v>870</v>
      </c>
      <c r="E246" s="34" t="s">
        <v>871</v>
      </c>
      <c r="F246" s="34" t="s">
        <v>47</v>
      </c>
      <c r="G246" s="36">
        <f t="shared" si="16"/>
        <v>10.416666666666666</v>
      </c>
      <c r="H246" s="43">
        <v>5.25</v>
      </c>
      <c r="I246" s="43">
        <v>10.75</v>
      </c>
      <c r="J246" s="43">
        <v>12.5</v>
      </c>
      <c r="K246" s="44">
        <v>13</v>
      </c>
      <c r="L246" s="36">
        <f t="shared" si="17"/>
        <v>10.375</v>
      </c>
      <c r="M246" s="43">
        <v>10.5</v>
      </c>
      <c r="N246" s="43">
        <v>10</v>
      </c>
      <c r="O246" s="36">
        <f t="shared" si="18"/>
        <v>1.5</v>
      </c>
      <c r="P246" s="45">
        <v>0</v>
      </c>
      <c r="Q246" s="43">
        <v>3</v>
      </c>
      <c r="R246" s="43"/>
      <c r="S246" s="36">
        <f t="shared" si="15"/>
        <v>18</v>
      </c>
      <c r="T246" s="43">
        <v>18</v>
      </c>
      <c r="U246" s="40">
        <f t="shared" si="19"/>
        <v>9.765625</v>
      </c>
    </row>
    <row r="247" spans="1:23" ht="15.75">
      <c r="A247" s="33">
        <v>219</v>
      </c>
      <c r="B247" s="34" t="s">
        <v>872</v>
      </c>
      <c r="C247" s="34" t="s">
        <v>873</v>
      </c>
      <c r="D247" s="34" t="s">
        <v>295</v>
      </c>
      <c r="E247" s="34" t="s">
        <v>220</v>
      </c>
      <c r="F247" s="34" t="s">
        <v>47</v>
      </c>
      <c r="G247" s="36">
        <f t="shared" si="16"/>
        <v>9.1944444444444446</v>
      </c>
      <c r="H247" s="43">
        <v>7.75</v>
      </c>
      <c r="I247" s="43">
        <v>11.25</v>
      </c>
      <c r="J247" s="43">
        <v>9.75</v>
      </c>
      <c r="K247" s="44">
        <v>7</v>
      </c>
      <c r="L247" s="36">
        <f t="shared" si="17"/>
        <v>6.625</v>
      </c>
      <c r="M247" s="43">
        <v>7.5</v>
      </c>
      <c r="N247" s="43">
        <v>4</v>
      </c>
      <c r="O247" s="36">
        <f t="shared" si="18"/>
        <v>6</v>
      </c>
      <c r="P247" s="45">
        <v>2</v>
      </c>
      <c r="Q247" s="43">
        <v>10</v>
      </c>
      <c r="R247" s="43"/>
      <c r="S247" s="36">
        <f t="shared" si="15"/>
        <v>13</v>
      </c>
      <c r="T247" s="43">
        <v>13</v>
      </c>
      <c r="U247" s="40">
        <f t="shared" si="19"/>
        <v>8.390625</v>
      </c>
    </row>
    <row r="248" spans="1:23" ht="15.75">
      <c r="A248" s="33">
        <v>220</v>
      </c>
      <c r="B248" s="34" t="s">
        <v>874</v>
      </c>
      <c r="C248" s="34" t="s">
        <v>875</v>
      </c>
      <c r="D248" s="34" t="s">
        <v>876</v>
      </c>
      <c r="E248" s="34" t="s">
        <v>877</v>
      </c>
      <c r="F248" s="34" t="s">
        <v>878</v>
      </c>
      <c r="G248" s="36">
        <f t="shared" si="16"/>
        <v>8.5555555555555554</v>
      </c>
      <c r="H248" s="43">
        <v>12</v>
      </c>
      <c r="I248" s="43">
        <v>10</v>
      </c>
      <c r="J248" s="43">
        <v>5.5</v>
      </c>
      <c r="K248" s="44">
        <v>6</v>
      </c>
      <c r="L248" s="36">
        <f t="shared" si="17"/>
        <v>8.875</v>
      </c>
      <c r="M248" s="43">
        <v>8</v>
      </c>
      <c r="N248" s="43">
        <v>11.5</v>
      </c>
      <c r="O248" s="36">
        <f t="shared" si="18"/>
        <v>5.75</v>
      </c>
      <c r="P248" s="45">
        <v>3</v>
      </c>
      <c r="Q248" s="43">
        <v>8.5</v>
      </c>
      <c r="R248" s="43"/>
      <c r="S248" s="36">
        <f t="shared" si="15"/>
        <v>9</v>
      </c>
      <c r="T248" s="43">
        <v>9</v>
      </c>
      <c r="U248" s="40">
        <f t="shared" si="19"/>
        <v>8.3125</v>
      </c>
    </row>
    <row r="249" spans="1:23" ht="15.75">
      <c r="A249" s="33">
        <v>221</v>
      </c>
      <c r="B249" s="34" t="s">
        <v>879</v>
      </c>
      <c r="C249" s="34" t="s">
        <v>880</v>
      </c>
      <c r="D249" s="34" t="s">
        <v>881</v>
      </c>
      <c r="E249" s="34" t="s">
        <v>882</v>
      </c>
      <c r="F249" s="34" t="s">
        <v>47</v>
      </c>
      <c r="G249" s="36">
        <f t="shared" si="16"/>
        <v>7.5277777777777777</v>
      </c>
      <c r="H249" s="43">
        <v>7</v>
      </c>
      <c r="I249" s="43">
        <v>8.75</v>
      </c>
      <c r="J249" s="43">
        <v>5</v>
      </c>
      <c r="K249" s="44">
        <v>8.75</v>
      </c>
      <c r="L249" s="36">
        <f t="shared" si="17"/>
        <v>7</v>
      </c>
      <c r="M249" s="43">
        <v>8</v>
      </c>
      <c r="N249" s="43">
        <v>4</v>
      </c>
      <c r="O249" s="36">
        <f t="shared" si="18"/>
        <v>3.75</v>
      </c>
      <c r="P249" s="45">
        <v>2</v>
      </c>
      <c r="Q249" s="43">
        <v>5.5</v>
      </c>
      <c r="R249" s="43"/>
      <c r="S249" s="36">
        <f t="shared" si="15"/>
        <v>11</v>
      </c>
      <c r="T249" s="43">
        <v>11</v>
      </c>
      <c r="U249" s="40">
        <f t="shared" si="19"/>
        <v>7.140625</v>
      </c>
    </row>
    <row r="250" spans="1:23" ht="15.75">
      <c r="A250" s="33">
        <v>222</v>
      </c>
      <c r="B250" s="34" t="s">
        <v>883</v>
      </c>
      <c r="C250" s="34" t="s">
        <v>884</v>
      </c>
      <c r="D250" s="34" t="s">
        <v>885</v>
      </c>
      <c r="E250" s="35" t="s">
        <v>886</v>
      </c>
      <c r="F250" s="35" t="s">
        <v>91</v>
      </c>
      <c r="G250" s="36">
        <f t="shared" si="16"/>
        <v>7.1111111111111107</v>
      </c>
      <c r="H250" s="44"/>
      <c r="I250" s="44">
        <v>8.5</v>
      </c>
      <c r="J250" s="44">
        <v>6</v>
      </c>
      <c r="K250" s="37">
        <v>13.25</v>
      </c>
      <c r="L250" s="36">
        <f t="shared" si="17"/>
        <v>11.5</v>
      </c>
      <c r="M250" s="37">
        <v>10</v>
      </c>
      <c r="N250" s="37">
        <v>16</v>
      </c>
      <c r="O250" s="36">
        <f t="shared" si="18"/>
        <v>2.5</v>
      </c>
      <c r="P250" s="45">
        <v>4</v>
      </c>
      <c r="Q250" s="44">
        <v>1</v>
      </c>
      <c r="R250" s="44"/>
      <c r="S250" s="36">
        <f t="shared" si="15"/>
        <v>15.5</v>
      </c>
      <c r="T250" s="37">
        <v>15.5</v>
      </c>
      <c r="U250" s="40">
        <f t="shared" si="19"/>
        <v>8.15625</v>
      </c>
      <c r="V250" s="41"/>
      <c r="W250" s="41"/>
    </row>
    <row r="251" spans="1:23" ht="15.75">
      <c r="A251" s="33">
        <v>223</v>
      </c>
      <c r="B251" s="34" t="s">
        <v>887</v>
      </c>
      <c r="C251" s="34" t="s">
        <v>888</v>
      </c>
      <c r="D251" s="34" t="s">
        <v>889</v>
      </c>
      <c r="E251" s="35" t="s">
        <v>890</v>
      </c>
      <c r="F251" s="35" t="s">
        <v>81</v>
      </c>
      <c r="G251" s="36">
        <f t="shared" si="16"/>
        <v>5.8055555555555554</v>
      </c>
      <c r="H251" s="37">
        <v>11</v>
      </c>
      <c r="I251" s="44">
        <v>3.25</v>
      </c>
      <c r="J251" s="37">
        <v>10.25</v>
      </c>
      <c r="K251" s="44">
        <v>0</v>
      </c>
      <c r="L251" s="36">
        <f t="shared" si="17"/>
        <v>4.75</v>
      </c>
      <c r="M251" s="44">
        <v>3</v>
      </c>
      <c r="N251" s="37">
        <v>10</v>
      </c>
      <c r="O251" s="36">
        <f t="shared" si="18"/>
        <v>2.5</v>
      </c>
      <c r="P251" s="45"/>
      <c r="Q251" s="44">
        <v>5</v>
      </c>
      <c r="R251" s="44"/>
      <c r="S251" s="36">
        <f t="shared" si="15"/>
        <v>13.5</v>
      </c>
      <c r="T251" s="37">
        <v>13.5</v>
      </c>
      <c r="U251" s="40">
        <f t="shared" si="19"/>
        <v>5.609375</v>
      </c>
      <c r="V251" s="41"/>
      <c r="W251" s="41"/>
    </row>
    <row r="252" spans="1:23" ht="15.75">
      <c r="A252" s="33">
        <v>224</v>
      </c>
      <c r="B252" s="34" t="s">
        <v>891</v>
      </c>
      <c r="C252" s="34" t="s">
        <v>888</v>
      </c>
      <c r="D252" s="34" t="s">
        <v>892</v>
      </c>
      <c r="E252" s="34" t="s">
        <v>893</v>
      </c>
      <c r="F252" s="34" t="s">
        <v>894</v>
      </c>
      <c r="G252" s="36">
        <f t="shared" si="16"/>
        <v>9.6944444444444446</v>
      </c>
      <c r="H252" s="43">
        <v>8</v>
      </c>
      <c r="I252" s="43">
        <v>11.75</v>
      </c>
      <c r="J252" s="43">
        <v>10.75</v>
      </c>
      <c r="K252" s="44">
        <v>7.25</v>
      </c>
      <c r="L252" s="36">
        <f t="shared" si="17"/>
        <v>10</v>
      </c>
      <c r="M252" s="43">
        <v>8.5</v>
      </c>
      <c r="N252" s="43">
        <v>14.5</v>
      </c>
      <c r="O252" s="36">
        <f t="shared" si="18"/>
        <v>4.25</v>
      </c>
      <c r="P252" s="45">
        <v>8.5</v>
      </c>
      <c r="Q252" s="43"/>
      <c r="R252" s="43"/>
      <c r="S252" s="36">
        <f t="shared" si="15"/>
        <v>12.5</v>
      </c>
      <c r="T252" s="43">
        <v>12.5</v>
      </c>
      <c r="U252" s="40">
        <f t="shared" si="19"/>
        <v>9.265625</v>
      </c>
    </row>
    <row r="253" spans="1:23" ht="15.75">
      <c r="A253" s="33">
        <v>225</v>
      </c>
      <c r="B253" s="34" t="s">
        <v>895</v>
      </c>
      <c r="C253" s="34" t="s">
        <v>896</v>
      </c>
      <c r="D253" s="34" t="s">
        <v>897</v>
      </c>
      <c r="E253" s="35" t="s">
        <v>898</v>
      </c>
      <c r="F253" s="35" t="s">
        <v>782</v>
      </c>
      <c r="G253" s="36">
        <f t="shared" si="16"/>
        <v>9.5377777777777784</v>
      </c>
      <c r="H253" s="37">
        <v>13.17</v>
      </c>
      <c r="I253" s="38">
        <v>5.5</v>
      </c>
      <c r="J253" s="37">
        <v>11</v>
      </c>
      <c r="K253" s="37">
        <v>10.5</v>
      </c>
      <c r="L253" s="36">
        <f t="shared" si="17"/>
        <v>10</v>
      </c>
      <c r="M253" s="37">
        <v>10</v>
      </c>
      <c r="N253" s="37">
        <v>10</v>
      </c>
      <c r="O253" s="36">
        <f t="shared" si="18"/>
        <v>0.5</v>
      </c>
      <c r="P253" s="39">
        <v>1</v>
      </c>
      <c r="Q253" s="38"/>
      <c r="R253" s="38"/>
      <c r="S253" s="36">
        <f t="shared" si="15"/>
        <v>12</v>
      </c>
      <c r="T253" s="37">
        <v>12</v>
      </c>
      <c r="U253" s="40">
        <f t="shared" si="19"/>
        <v>8.6775000000000002</v>
      </c>
      <c r="V253" s="41"/>
      <c r="W253" s="41"/>
    </row>
    <row r="254" spans="1:23" ht="15.75">
      <c r="A254" s="33">
        <v>226</v>
      </c>
      <c r="B254" s="34" t="s">
        <v>899</v>
      </c>
      <c r="C254" s="34" t="s">
        <v>900</v>
      </c>
      <c r="D254" s="34" t="s">
        <v>715</v>
      </c>
      <c r="E254" s="35" t="s">
        <v>901</v>
      </c>
      <c r="F254" s="35" t="s">
        <v>47</v>
      </c>
      <c r="G254" s="36">
        <f t="shared" si="16"/>
        <v>6.666666666666667</v>
      </c>
      <c r="H254" s="44">
        <v>5</v>
      </c>
      <c r="I254" s="44">
        <v>12</v>
      </c>
      <c r="J254" s="44">
        <v>6</v>
      </c>
      <c r="K254" s="44">
        <v>1</v>
      </c>
      <c r="L254" s="36">
        <f t="shared" si="17"/>
        <v>10.5</v>
      </c>
      <c r="M254" s="37">
        <v>10</v>
      </c>
      <c r="N254" s="37">
        <v>12</v>
      </c>
      <c r="O254" s="36">
        <f t="shared" si="18"/>
        <v>1.75</v>
      </c>
      <c r="P254" s="45">
        <v>1</v>
      </c>
      <c r="Q254" s="44">
        <v>2.5</v>
      </c>
      <c r="R254" s="44"/>
      <c r="S254" s="36">
        <f t="shared" si="15"/>
        <v>14.5</v>
      </c>
      <c r="T254" s="37">
        <v>14.5</v>
      </c>
      <c r="U254" s="40">
        <f t="shared" si="19"/>
        <v>7.5</v>
      </c>
      <c r="V254" s="41"/>
      <c r="W254" s="41"/>
    </row>
    <row r="255" spans="1:23" ht="15.75">
      <c r="A255" s="33">
        <v>227</v>
      </c>
      <c r="B255" s="34" t="s">
        <v>902</v>
      </c>
      <c r="C255" s="34" t="s">
        <v>903</v>
      </c>
      <c r="D255" s="34" t="s">
        <v>493</v>
      </c>
      <c r="E255" s="34" t="s">
        <v>904</v>
      </c>
      <c r="F255" s="34" t="s">
        <v>178</v>
      </c>
      <c r="G255" s="36">
        <f t="shared" si="16"/>
        <v>11.138888888888889</v>
      </c>
      <c r="H255" s="43">
        <v>9.25</v>
      </c>
      <c r="I255" s="43">
        <v>12.25</v>
      </c>
      <c r="J255" s="43">
        <v>8.75</v>
      </c>
      <c r="K255" s="44">
        <v>13.75</v>
      </c>
      <c r="L255" s="36">
        <f t="shared" si="17"/>
        <v>6.625</v>
      </c>
      <c r="M255" s="43">
        <v>7.5</v>
      </c>
      <c r="N255" s="43">
        <v>4</v>
      </c>
      <c r="O255" s="36">
        <f t="shared" si="18"/>
        <v>4.25</v>
      </c>
      <c r="P255" s="45">
        <v>1</v>
      </c>
      <c r="Q255" s="43">
        <v>7.5</v>
      </c>
      <c r="R255" s="43"/>
      <c r="S255" s="36">
        <f t="shared" si="15"/>
        <v>9</v>
      </c>
      <c r="T255" s="43">
        <v>9</v>
      </c>
      <c r="U255" s="40">
        <f t="shared" si="19"/>
        <v>9.015625</v>
      </c>
    </row>
    <row r="256" spans="1:23" ht="15.75">
      <c r="A256" s="33">
        <v>228</v>
      </c>
      <c r="B256" s="34" t="s">
        <v>905</v>
      </c>
      <c r="C256" s="34" t="s">
        <v>906</v>
      </c>
      <c r="D256" s="34" t="s">
        <v>907</v>
      </c>
      <c r="E256" s="34" t="s">
        <v>908</v>
      </c>
      <c r="F256" s="34" t="s">
        <v>47</v>
      </c>
      <c r="G256" s="36">
        <f t="shared" si="16"/>
        <v>10.805555555555555</v>
      </c>
      <c r="H256" s="43">
        <v>11.25</v>
      </c>
      <c r="I256" s="43">
        <v>12.25</v>
      </c>
      <c r="J256" s="43">
        <v>8.5</v>
      </c>
      <c r="K256" s="44">
        <v>10.5</v>
      </c>
      <c r="L256" s="36">
        <f t="shared" si="17"/>
        <v>9.875</v>
      </c>
      <c r="M256" s="43">
        <v>9.5</v>
      </c>
      <c r="N256" s="43">
        <v>11</v>
      </c>
      <c r="O256" s="36">
        <f t="shared" si="18"/>
        <v>7.75</v>
      </c>
      <c r="P256" s="45">
        <v>7</v>
      </c>
      <c r="Q256" s="43">
        <v>8.5</v>
      </c>
      <c r="R256" s="43"/>
      <c r="S256" s="36">
        <f t="shared" ref="S256:S325" si="20">T256</f>
        <v>7.5</v>
      </c>
      <c r="T256" s="43">
        <v>7.5</v>
      </c>
      <c r="U256" s="40">
        <f t="shared" si="19"/>
        <v>9.984375</v>
      </c>
    </row>
    <row r="257" spans="1:23" ht="20.25">
      <c r="A257" s="50" t="s">
        <v>6</v>
      </c>
      <c r="B257" s="51"/>
      <c r="C257" s="51"/>
      <c r="D257" s="52"/>
      <c r="E257" s="3"/>
      <c r="F257" s="3"/>
      <c r="G257" s="18">
        <v>20</v>
      </c>
      <c r="L257" s="18">
        <v>5</v>
      </c>
      <c r="O257" s="19">
        <v>4</v>
      </c>
      <c r="P257" s="20"/>
      <c r="Q257" s="53" t="s">
        <v>7</v>
      </c>
      <c r="R257" s="54"/>
      <c r="S257" s="18">
        <v>1</v>
      </c>
      <c r="U257" s="21">
        <v>30</v>
      </c>
    </row>
    <row r="258" spans="1:23" ht="15.75">
      <c r="A258" s="55" t="s">
        <v>8</v>
      </c>
      <c r="B258" s="56"/>
      <c r="C258" s="56"/>
      <c r="D258" s="57"/>
      <c r="E258" s="23"/>
      <c r="F258" s="23"/>
      <c r="G258" s="22">
        <v>9</v>
      </c>
      <c r="H258" s="23">
        <v>2</v>
      </c>
      <c r="I258" s="23">
        <v>3</v>
      </c>
      <c r="J258" s="23">
        <v>2</v>
      </c>
      <c r="K258" s="23">
        <v>2</v>
      </c>
      <c r="L258" s="22">
        <v>4</v>
      </c>
      <c r="M258" s="23">
        <v>3</v>
      </c>
      <c r="N258" s="23">
        <v>1</v>
      </c>
      <c r="O258" s="22">
        <v>2</v>
      </c>
      <c r="P258" s="24">
        <v>1</v>
      </c>
      <c r="Q258" s="23">
        <v>1</v>
      </c>
      <c r="R258" s="23">
        <v>1</v>
      </c>
      <c r="S258" s="25">
        <v>1</v>
      </c>
      <c r="T258" s="26">
        <v>1</v>
      </c>
      <c r="U258" s="21">
        <v>16</v>
      </c>
    </row>
    <row r="259" spans="1:23" ht="50.25">
      <c r="A259" s="27" t="s">
        <v>9</v>
      </c>
      <c r="B259" s="28" t="s">
        <v>10</v>
      </c>
      <c r="C259" s="27" t="s">
        <v>11</v>
      </c>
      <c r="D259" s="29" t="s">
        <v>12</v>
      </c>
      <c r="E259" s="29" t="s">
        <v>13</v>
      </c>
      <c r="F259" s="29" t="s">
        <v>14</v>
      </c>
      <c r="G259" s="30" t="s">
        <v>15</v>
      </c>
      <c r="H259" s="31" t="s">
        <v>16</v>
      </c>
      <c r="I259" s="31" t="s">
        <v>17</v>
      </c>
      <c r="J259" s="31" t="s">
        <v>18</v>
      </c>
      <c r="K259" s="31" t="s">
        <v>19</v>
      </c>
      <c r="L259" s="30" t="s">
        <v>20</v>
      </c>
      <c r="M259" s="31" t="s">
        <v>21</v>
      </c>
      <c r="N259" s="31" t="s">
        <v>22</v>
      </c>
      <c r="O259" s="30" t="s">
        <v>23</v>
      </c>
      <c r="P259" s="31" t="s">
        <v>24</v>
      </c>
      <c r="Q259" s="31" t="s">
        <v>25</v>
      </c>
      <c r="R259" s="31" t="s">
        <v>26</v>
      </c>
      <c r="S259" s="30" t="s">
        <v>27</v>
      </c>
      <c r="T259" s="31" t="s">
        <v>28</v>
      </c>
      <c r="U259" s="32" t="s">
        <v>29</v>
      </c>
    </row>
    <row r="260" spans="1:23" ht="15.75">
      <c r="A260" s="33">
        <v>229</v>
      </c>
      <c r="B260" s="34" t="s">
        <v>909</v>
      </c>
      <c r="C260" s="34" t="s">
        <v>906</v>
      </c>
      <c r="D260" s="34" t="s">
        <v>373</v>
      </c>
      <c r="E260" s="34" t="s">
        <v>697</v>
      </c>
      <c r="F260" s="34" t="s">
        <v>203</v>
      </c>
      <c r="G260" s="36">
        <f t="shared" si="16"/>
        <v>10.111111111111111</v>
      </c>
      <c r="H260" s="43">
        <v>8.75</v>
      </c>
      <c r="I260" s="43">
        <v>11</v>
      </c>
      <c r="J260" s="43">
        <v>10.75</v>
      </c>
      <c r="K260" s="44">
        <v>9.5</v>
      </c>
      <c r="L260" s="36">
        <f t="shared" si="17"/>
        <v>7.875</v>
      </c>
      <c r="M260" s="43">
        <v>7.5</v>
      </c>
      <c r="N260" s="43">
        <v>9</v>
      </c>
      <c r="O260" s="36">
        <f t="shared" si="18"/>
        <v>4</v>
      </c>
      <c r="P260" s="45">
        <v>4</v>
      </c>
      <c r="Q260" s="43">
        <v>4</v>
      </c>
      <c r="R260" s="43"/>
      <c r="S260" s="36">
        <f t="shared" si="20"/>
        <v>7</v>
      </c>
      <c r="T260" s="43">
        <v>7</v>
      </c>
      <c r="U260" s="40">
        <f t="shared" si="19"/>
        <v>8.59375</v>
      </c>
    </row>
    <row r="261" spans="1:23" ht="15.75">
      <c r="A261" s="33">
        <v>230</v>
      </c>
      <c r="B261" s="34" t="s">
        <v>910</v>
      </c>
      <c r="C261" s="34" t="s">
        <v>911</v>
      </c>
      <c r="D261" s="34" t="s">
        <v>912</v>
      </c>
      <c r="E261" s="34" t="s">
        <v>913</v>
      </c>
      <c r="F261" s="34" t="s">
        <v>52</v>
      </c>
      <c r="G261" s="36">
        <f t="shared" si="16"/>
        <v>7.333333333333333</v>
      </c>
      <c r="H261" s="43">
        <v>7.25</v>
      </c>
      <c r="I261" s="43">
        <v>11.5</v>
      </c>
      <c r="J261" s="43">
        <v>8.5</v>
      </c>
      <c r="K261" s="44"/>
      <c r="L261" s="36">
        <f t="shared" si="17"/>
        <v>8.125</v>
      </c>
      <c r="M261" s="43">
        <v>8</v>
      </c>
      <c r="N261" s="43">
        <v>8.5</v>
      </c>
      <c r="O261" s="36">
        <f t="shared" si="18"/>
        <v>4.75</v>
      </c>
      <c r="P261" s="45">
        <v>2</v>
      </c>
      <c r="Q261" s="43">
        <v>7.5</v>
      </c>
      <c r="R261" s="43"/>
      <c r="S261" s="36">
        <f t="shared" si="20"/>
        <v>15</v>
      </c>
      <c r="T261" s="43">
        <v>15</v>
      </c>
      <c r="U261" s="40">
        <f t="shared" si="19"/>
        <v>7.6875</v>
      </c>
    </row>
    <row r="262" spans="1:23" ht="15.75">
      <c r="A262" s="33">
        <v>231</v>
      </c>
      <c r="B262" s="34" t="s">
        <v>914</v>
      </c>
      <c r="C262" s="34" t="s">
        <v>915</v>
      </c>
      <c r="D262" s="34" t="s">
        <v>164</v>
      </c>
      <c r="E262" s="35" t="s">
        <v>916</v>
      </c>
      <c r="F262" s="35" t="s">
        <v>91</v>
      </c>
      <c r="G262" s="36">
        <f t="shared" si="16"/>
        <v>8.2222222222222214</v>
      </c>
      <c r="H262" s="38">
        <v>6</v>
      </c>
      <c r="I262" s="38">
        <v>7</v>
      </c>
      <c r="J262" s="38">
        <v>9.5</v>
      </c>
      <c r="K262" s="37">
        <v>11</v>
      </c>
      <c r="L262" s="36">
        <f t="shared" si="17"/>
        <v>11.3125</v>
      </c>
      <c r="M262" s="37">
        <v>11.75</v>
      </c>
      <c r="N262" s="37">
        <v>10</v>
      </c>
      <c r="O262" s="36">
        <f t="shared" si="18"/>
        <v>2.25</v>
      </c>
      <c r="P262" s="39">
        <v>0</v>
      </c>
      <c r="Q262" s="38">
        <v>4.5</v>
      </c>
      <c r="R262" s="38"/>
      <c r="S262" s="36">
        <f t="shared" si="20"/>
        <v>11.5</v>
      </c>
      <c r="T262" s="37">
        <v>11.5</v>
      </c>
      <c r="U262" s="40">
        <f t="shared" si="19"/>
        <v>8.453125</v>
      </c>
      <c r="V262" s="41"/>
      <c r="W262" s="41"/>
    </row>
    <row r="263" spans="1:23" ht="15.75">
      <c r="A263" s="33">
        <v>232</v>
      </c>
      <c r="B263" s="34" t="s">
        <v>917</v>
      </c>
      <c r="C263" s="34" t="s">
        <v>915</v>
      </c>
      <c r="D263" s="34" t="s">
        <v>478</v>
      </c>
      <c r="E263" s="34" t="s">
        <v>918</v>
      </c>
      <c r="F263" s="34" t="s">
        <v>203</v>
      </c>
      <c r="G263" s="36">
        <f t="shared" si="16"/>
        <v>10</v>
      </c>
      <c r="H263" s="43">
        <v>6.25</v>
      </c>
      <c r="I263" s="43">
        <v>11</v>
      </c>
      <c r="J263" s="43">
        <v>12.5</v>
      </c>
      <c r="K263" s="44">
        <v>9.75</v>
      </c>
      <c r="L263" s="36">
        <f t="shared" si="17"/>
        <v>9.625</v>
      </c>
      <c r="M263" s="43">
        <v>9</v>
      </c>
      <c r="N263" s="43">
        <v>11.5</v>
      </c>
      <c r="O263" s="36">
        <f t="shared" si="18"/>
        <v>8</v>
      </c>
      <c r="P263" s="45">
        <v>5</v>
      </c>
      <c r="Q263" s="43">
        <v>11</v>
      </c>
      <c r="R263" s="43"/>
      <c r="S263" s="36">
        <f t="shared" si="20"/>
        <v>8.5</v>
      </c>
      <c r="T263" s="43">
        <v>8.5</v>
      </c>
      <c r="U263" s="40">
        <f t="shared" si="19"/>
        <v>9.5625</v>
      </c>
    </row>
    <row r="264" spans="1:23" ht="15.75">
      <c r="A264" s="33">
        <v>233</v>
      </c>
      <c r="B264" s="34" t="s">
        <v>919</v>
      </c>
      <c r="C264" s="46" t="s">
        <v>920</v>
      </c>
      <c r="D264" s="46" t="s">
        <v>921</v>
      </c>
      <c r="E264" s="35" t="s">
        <v>922</v>
      </c>
      <c r="F264" s="35" t="s">
        <v>174</v>
      </c>
      <c r="G264" s="36">
        <f t="shared" si="16"/>
        <v>9.6666666666666661</v>
      </c>
      <c r="H264" s="44">
        <v>7</v>
      </c>
      <c r="I264" s="44">
        <v>10</v>
      </c>
      <c r="J264" s="37">
        <v>10</v>
      </c>
      <c r="K264" s="37">
        <v>11.5</v>
      </c>
      <c r="L264" s="36">
        <f t="shared" si="17"/>
        <v>10.1875</v>
      </c>
      <c r="M264" s="37">
        <v>10.25</v>
      </c>
      <c r="N264" s="37">
        <v>10</v>
      </c>
      <c r="O264" s="36">
        <f t="shared" si="18"/>
        <v>9.5</v>
      </c>
      <c r="P264" s="47">
        <v>12.5</v>
      </c>
      <c r="Q264" s="44">
        <v>6.5</v>
      </c>
      <c r="R264" s="44"/>
      <c r="S264" s="36">
        <f t="shared" si="20"/>
        <v>12.5</v>
      </c>
      <c r="T264" s="37">
        <v>12.5</v>
      </c>
      <c r="U264" s="40">
        <f t="shared" si="19"/>
        <v>9.953125</v>
      </c>
      <c r="V264" s="41"/>
      <c r="W264" s="41"/>
    </row>
    <row r="265" spans="1:23" ht="15.75">
      <c r="A265" s="33">
        <v>234</v>
      </c>
      <c r="B265" s="34" t="s">
        <v>923</v>
      </c>
      <c r="C265" s="34" t="s">
        <v>924</v>
      </c>
      <c r="D265" s="34" t="s">
        <v>925</v>
      </c>
      <c r="E265" s="35" t="s">
        <v>926</v>
      </c>
      <c r="F265" s="35" t="s">
        <v>927</v>
      </c>
      <c r="G265" s="36">
        <f t="shared" si="16"/>
        <v>6</v>
      </c>
      <c r="H265" s="44">
        <v>7</v>
      </c>
      <c r="I265" s="44">
        <v>8.5</v>
      </c>
      <c r="J265" s="44">
        <v>3.5</v>
      </c>
      <c r="K265" s="44">
        <v>3.75</v>
      </c>
      <c r="L265" s="36">
        <f t="shared" si="17"/>
        <v>6.625</v>
      </c>
      <c r="M265" s="44">
        <v>5.5</v>
      </c>
      <c r="N265" s="37">
        <v>10</v>
      </c>
      <c r="O265" s="36">
        <f t="shared" si="18"/>
        <v>1</v>
      </c>
      <c r="P265" s="45">
        <v>2</v>
      </c>
      <c r="Q265" s="44">
        <v>0</v>
      </c>
      <c r="R265" s="44"/>
      <c r="S265" s="36">
        <f t="shared" si="20"/>
        <v>13</v>
      </c>
      <c r="T265" s="37">
        <v>13</v>
      </c>
      <c r="U265" s="40">
        <f t="shared" si="19"/>
        <v>5.96875</v>
      </c>
      <c r="V265" s="41"/>
      <c r="W265" s="41"/>
    </row>
    <row r="266" spans="1:23" ht="15.75">
      <c r="A266" s="33">
        <v>235</v>
      </c>
      <c r="B266" s="34" t="s">
        <v>928</v>
      </c>
      <c r="C266" s="34" t="s">
        <v>929</v>
      </c>
      <c r="D266" s="34" t="s">
        <v>930</v>
      </c>
      <c r="E266" s="34" t="s">
        <v>931</v>
      </c>
      <c r="F266" s="34" t="s">
        <v>52</v>
      </c>
      <c r="G266" s="36">
        <f t="shared" si="16"/>
        <v>7.8055555555555554</v>
      </c>
      <c r="H266" s="43">
        <v>7.5</v>
      </c>
      <c r="I266" s="43">
        <v>11.75</v>
      </c>
      <c r="J266" s="43">
        <v>10</v>
      </c>
      <c r="K266" s="44"/>
      <c r="L266" s="36">
        <f t="shared" si="17"/>
        <v>6.25</v>
      </c>
      <c r="M266" s="43">
        <v>7</v>
      </c>
      <c r="N266" s="43">
        <v>4</v>
      </c>
      <c r="O266" s="36">
        <f t="shared" si="18"/>
        <v>1.25</v>
      </c>
      <c r="P266" s="45">
        <v>2</v>
      </c>
      <c r="Q266" s="43">
        <v>0.5</v>
      </c>
      <c r="R266" s="43"/>
      <c r="S266" s="36">
        <f t="shared" si="20"/>
        <v>10</v>
      </c>
      <c r="T266" s="43">
        <v>10</v>
      </c>
      <c r="U266" s="40">
        <f t="shared" si="19"/>
        <v>6.734375</v>
      </c>
    </row>
    <row r="267" spans="1:23" ht="15.75">
      <c r="A267" s="33">
        <v>236</v>
      </c>
      <c r="B267" s="34" t="s">
        <v>932</v>
      </c>
      <c r="C267" s="34" t="s">
        <v>933</v>
      </c>
      <c r="D267" s="34" t="s">
        <v>934</v>
      </c>
      <c r="E267" s="34" t="s">
        <v>935</v>
      </c>
      <c r="F267" s="34" t="s">
        <v>415</v>
      </c>
      <c r="G267" s="36">
        <f t="shared" si="16"/>
        <v>9.6388888888888893</v>
      </c>
      <c r="H267" s="43">
        <v>10.5</v>
      </c>
      <c r="I267" s="43">
        <v>6.75</v>
      </c>
      <c r="J267" s="43">
        <v>11.5</v>
      </c>
      <c r="K267" s="44">
        <v>11.25</v>
      </c>
      <c r="L267" s="36">
        <f t="shared" si="17"/>
        <v>7.75</v>
      </c>
      <c r="M267" s="43">
        <v>7.5</v>
      </c>
      <c r="N267" s="43">
        <v>8.5</v>
      </c>
      <c r="O267" s="36">
        <f t="shared" si="18"/>
        <v>8.25</v>
      </c>
      <c r="P267" s="45">
        <v>6</v>
      </c>
      <c r="Q267" s="43">
        <v>10.5</v>
      </c>
      <c r="R267" s="43"/>
      <c r="S267" s="36">
        <f t="shared" si="20"/>
        <v>8</v>
      </c>
      <c r="T267" s="43">
        <v>8</v>
      </c>
      <c r="U267" s="40">
        <f t="shared" si="19"/>
        <v>8.890625</v>
      </c>
    </row>
    <row r="268" spans="1:23" ht="15.75">
      <c r="A268" s="33">
        <v>237</v>
      </c>
      <c r="B268" s="34" t="s">
        <v>936</v>
      </c>
      <c r="C268" s="34" t="s">
        <v>933</v>
      </c>
      <c r="D268" s="34" t="s">
        <v>937</v>
      </c>
      <c r="E268" s="35" t="s">
        <v>938</v>
      </c>
      <c r="F268" s="35" t="s">
        <v>81</v>
      </c>
      <c r="G268" s="36">
        <f t="shared" si="16"/>
        <v>11.583333333333334</v>
      </c>
      <c r="H268" s="37">
        <v>12</v>
      </c>
      <c r="I268" s="38">
        <v>12.25</v>
      </c>
      <c r="J268" s="37">
        <v>11.5</v>
      </c>
      <c r="K268" s="37">
        <v>10.25</v>
      </c>
      <c r="L268" s="36">
        <f t="shared" si="17"/>
        <v>8.875</v>
      </c>
      <c r="M268" s="38">
        <v>8.5</v>
      </c>
      <c r="N268" s="37">
        <v>10</v>
      </c>
      <c r="O268" s="36">
        <f t="shared" si="18"/>
        <v>2</v>
      </c>
      <c r="P268" s="39">
        <v>0</v>
      </c>
      <c r="Q268" s="38">
        <v>4</v>
      </c>
      <c r="R268" s="38"/>
      <c r="S268" s="36">
        <f t="shared" si="20"/>
        <v>12</v>
      </c>
      <c r="T268" s="37">
        <v>12</v>
      </c>
      <c r="U268" s="40">
        <f t="shared" si="19"/>
        <v>9.734375</v>
      </c>
      <c r="V268" s="41"/>
      <c r="W268" s="41"/>
    </row>
    <row r="269" spans="1:23" ht="15.75">
      <c r="A269" s="33">
        <v>238</v>
      </c>
      <c r="B269" s="34" t="s">
        <v>939</v>
      </c>
      <c r="C269" s="34" t="s">
        <v>940</v>
      </c>
      <c r="D269" s="34" t="s">
        <v>941</v>
      </c>
      <c r="E269" s="34" t="s">
        <v>942</v>
      </c>
      <c r="F269" s="34" t="s">
        <v>91</v>
      </c>
      <c r="G269" s="36">
        <f t="shared" si="16"/>
        <v>10.75</v>
      </c>
      <c r="H269" s="43">
        <v>8</v>
      </c>
      <c r="I269" s="43">
        <v>11.25</v>
      </c>
      <c r="J269" s="43">
        <v>11</v>
      </c>
      <c r="K269" s="44">
        <v>12.5</v>
      </c>
      <c r="L269" s="36">
        <f t="shared" si="17"/>
        <v>8</v>
      </c>
      <c r="M269" s="43">
        <v>8</v>
      </c>
      <c r="N269" s="43">
        <v>8</v>
      </c>
      <c r="O269" s="36">
        <f t="shared" si="18"/>
        <v>8</v>
      </c>
      <c r="P269" s="45">
        <v>10</v>
      </c>
      <c r="Q269" s="43">
        <v>6</v>
      </c>
      <c r="R269" s="43"/>
      <c r="S269" s="36">
        <f t="shared" si="20"/>
        <v>7.5</v>
      </c>
      <c r="T269" s="43">
        <v>7.5</v>
      </c>
      <c r="U269" s="40">
        <f t="shared" si="19"/>
        <v>9.515625</v>
      </c>
    </row>
    <row r="270" spans="1:23" ht="15.75">
      <c r="A270" s="33">
        <v>239</v>
      </c>
      <c r="B270" s="34" t="s">
        <v>943</v>
      </c>
      <c r="C270" s="34" t="s">
        <v>944</v>
      </c>
      <c r="D270" s="34" t="s">
        <v>945</v>
      </c>
      <c r="E270" s="34" t="s">
        <v>946</v>
      </c>
      <c r="F270" s="34" t="s">
        <v>91</v>
      </c>
      <c r="G270" s="36">
        <f t="shared" si="16"/>
        <v>10.083333333333334</v>
      </c>
      <c r="H270" s="43">
        <v>8.5</v>
      </c>
      <c r="I270" s="43">
        <v>9.25</v>
      </c>
      <c r="J270" s="43">
        <v>10</v>
      </c>
      <c r="K270" s="44">
        <v>13</v>
      </c>
      <c r="L270" s="36">
        <f t="shared" si="17"/>
        <v>10.625</v>
      </c>
      <c r="M270" s="43">
        <v>10</v>
      </c>
      <c r="N270" s="43">
        <v>12.5</v>
      </c>
      <c r="O270" s="36">
        <f t="shared" si="18"/>
        <v>9.25</v>
      </c>
      <c r="P270" s="45">
        <v>8</v>
      </c>
      <c r="Q270" s="43">
        <v>10.5</v>
      </c>
      <c r="R270" s="43"/>
      <c r="S270" s="36">
        <f t="shared" si="20"/>
        <v>10</v>
      </c>
      <c r="T270" s="43">
        <v>10</v>
      </c>
      <c r="U270" s="40">
        <f t="shared" si="19"/>
        <v>10.109375</v>
      </c>
    </row>
    <row r="271" spans="1:23" ht="15.75">
      <c r="A271" s="33">
        <v>240</v>
      </c>
      <c r="B271" s="34" t="s">
        <v>947</v>
      </c>
      <c r="C271" s="34" t="s">
        <v>948</v>
      </c>
      <c r="D271" s="34" t="s">
        <v>949</v>
      </c>
      <c r="E271" s="35" t="s">
        <v>950</v>
      </c>
      <c r="F271" s="35" t="s">
        <v>415</v>
      </c>
      <c r="G271" s="36">
        <f t="shared" si="16"/>
        <v>9.4166666666666661</v>
      </c>
      <c r="H271" s="44">
        <v>7.25</v>
      </c>
      <c r="I271" s="37">
        <v>10.75</v>
      </c>
      <c r="J271" s="44">
        <v>8</v>
      </c>
      <c r="K271" s="37">
        <v>11</v>
      </c>
      <c r="L271" s="36">
        <f t="shared" si="17"/>
        <v>7.625</v>
      </c>
      <c r="M271" s="44">
        <v>7.5</v>
      </c>
      <c r="N271" s="44">
        <v>8</v>
      </c>
      <c r="O271" s="36">
        <f t="shared" si="18"/>
        <v>7.25</v>
      </c>
      <c r="P271" s="47">
        <v>10</v>
      </c>
      <c r="Q271" s="44">
        <v>4.5</v>
      </c>
      <c r="R271" s="44"/>
      <c r="S271" s="36">
        <f t="shared" si="20"/>
        <v>15</v>
      </c>
      <c r="T271" s="37">
        <v>15</v>
      </c>
      <c r="U271" s="40">
        <f t="shared" si="19"/>
        <v>9.046875</v>
      </c>
      <c r="V271" s="41"/>
      <c r="W271" s="41"/>
    </row>
    <row r="272" spans="1:23" ht="15.75">
      <c r="A272" s="33">
        <v>241</v>
      </c>
      <c r="B272" s="34" t="s">
        <v>951</v>
      </c>
      <c r="C272" s="34" t="s">
        <v>952</v>
      </c>
      <c r="D272" s="34" t="s">
        <v>870</v>
      </c>
      <c r="E272" s="35" t="s">
        <v>953</v>
      </c>
      <c r="F272" s="35" t="s">
        <v>91</v>
      </c>
      <c r="G272" s="36">
        <f t="shared" si="16"/>
        <v>10.517777777777777</v>
      </c>
      <c r="H272" s="37">
        <v>12.58</v>
      </c>
      <c r="I272" s="37">
        <v>10</v>
      </c>
      <c r="J272" s="37">
        <v>7.5</v>
      </c>
      <c r="K272" s="37">
        <v>12.25</v>
      </c>
      <c r="L272" s="36">
        <f t="shared" si="17"/>
        <v>10.75</v>
      </c>
      <c r="M272" s="37">
        <v>12</v>
      </c>
      <c r="N272" s="37">
        <v>7</v>
      </c>
      <c r="O272" s="36">
        <f t="shared" si="18"/>
        <v>7.5</v>
      </c>
      <c r="P272" s="47">
        <v>12</v>
      </c>
      <c r="Q272" s="37">
        <v>3</v>
      </c>
      <c r="R272" s="38"/>
      <c r="S272" s="36">
        <f t="shared" si="20"/>
        <v>11.25</v>
      </c>
      <c r="T272" s="37">
        <v>11.25</v>
      </c>
      <c r="U272" s="40">
        <f t="shared" si="19"/>
        <v>10.244375</v>
      </c>
      <c r="V272" s="41"/>
      <c r="W272" s="41"/>
    </row>
    <row r="273" spans="1:23" ht="15.75">
      <c r="A273" s="33">
        <v>242</v>
      </c>
      <c r="B273" s="34" t="s">
        <v>954</v>
      </c>
      <c r="C273" s="34" t="s">
        <v>955</v>
      </c>
      <c r="D273" s="34" t="s">
        <v>956</v>
      </c>
      <c r="E273" s="35" t="s">
        <v>957</v>
      </c>
      <c r="F273" s="35" t="s">
        <v>297</v>
      </c>
      <c r="G273" s="36">
        <f t="shared" si="16"/>
        <v>10.138888888888889</v>
      </c>
      <c r="H273" s="37">
        <v>7.75</v>
      </c>
      <c r="I273" s="37">
        <v>10.75</v>
      </c>
      <c r="J273" s="37">
        <v>8.75</v>
      </c>
      <c r="K273" s="37">
        <v>13</v>
      </c>
      <c r="L273" s="36">
        <f t="shared" si="17"/>
        <v>8.5</v>
      </c>
      <c r="M273" s="37">
        <v>10</v>
      </c>
      <c r="N273" s="44">
        <v>4</v>
      </c>
      <c r="O273" s="36">
        <f t="shared" si="18"/>
        <v>6.5</v>
      </c>
      <c r="P273" s="47">
        <v>11.5</v>
      </c>
      <c r="Q273" s="44">
        <v>1.5</v>
      </c>
      <c r="R273" s="44"/>
      <c r="S273" s="36">
        <f t="shared" si="20"/>
        <v>14</v>
      </c>
      <c r="T273" s="37">
        <v>14</v>
      </c>
      <c r="U273" s="40">
        <f t="shared" si="19"/>
        <v>9.515625</v>
      </c>
      <c r="V273" s="41"/>
      <c r="W273" s="41"/>
    </row>
    <row r="274" spans="1:23" ht="15.75">
      <c r="A274" s="33">
        <v>243</v>
      </c>
      <c r="B274" s="34" t="s">
        <v>958</v>
      </c>
      <c r="C274" s="34" t="s">
        <v>959</v>
      </c>
      <c r="D274" s="34" t="s">
        <v>550</v>
      </c>
      <c r="E274" s="35" t="s">
        <v>960</v>
      </c>
      <c r="F274" s="35" t="s">
        <v>47</v>
      </c>
      <c r="G274" s="36">
        <f t="shared" si="16"/>
        <v>10.348888888888888</v>
      </c>
      <c r="H274" s="37">
        <v>10.33</v>
      </c>
      <c r="I274" s="37">
        <v>10.16</v>
      </c>
      <c r="J274" s="37">
        <v>10</v>
      </c>
      <c r="K274" s="37">
        <v>11</v>
      </c>
      <c r="L274" s="36">
        <f t="shared" si="17"/>
        <v>8.6875</v>
      </c>
      <c r="M274" s="37">
        <v>10.25</v>
      </c>
      <c r="N274" s="38">
        <v>4</v>
      </c>
      <c r="O274" s="36">
        <f t="shared" si="18"/>
        <v>9</v>
      </c>
      <c r="P274" s="47">
        <v>11</v>
      </c>
      <c r="Q274" s="38">
        <v>7</v>
      </c>
      <c r="R274" s="38"/>
      <c r="S274" s="36">
        <f t="shared" si="20"/>
        <v>13</v>
      </c>
      <c r="T274" s="37">
        <v>13</v>
      </c>
      <c r="U274" s="40">
        <f t="shared" si="19"/>
        <v>9.9306249999999991</v>
      </c>
      <c r="V274" s="41"/>
      <c r="W274" s="41"/>
    </row>
    <row r="275" spans="1:23" ht="15.75">
      <c r="A275" s="33">
        <v>244</v>
      </c>
      <c r="B275" s="34" t="s">
        <v>961</v>
      </c>
      <c r="C275" s="34" t="s">
        <v>962</v>
      </c>
      <c r="D275" s="34" t="s">
        <v>963</v>
      </c>
      <c r="E275" s="34" t="s">
        <v>964</v>
      </c>
      <c r="F275" s="34" t="s">
        <v>73</v>
      </c>
      <c r="G275" s="36">
        <f t="shared" si="16"/>
        <v>10.694444444444445</v>
      </c>
      <c r="H275" s="43">
        <v>6.5</v>
      </c>
      <c r="I275" s="43">
        <v>12.25</v>
      </c>
      <c r="J275" s="43">
        <v>11.25</v>
      </c>
      <c r="K275" s="44">
        <v>12</v>
      </c>
      <c r="L275" s="36">
        <f t="shared" si="17"/>
        <v>7.25</v>
      </c>
      <c r="M275" s="43">
        <v>8</v>
      </c>
      <c r="N275" s="43">
        <v>5</v>
      </c>
      <c r="O275" s="36">
        <f t="shared" si="18"/>
        <v>7.5</v>
      </c>
      <c r="P275" s="45">
        <v>10</v>
      </c>
      <c r="Q275" s="43">
        <v>5</v>
      </c>
      <c r="R275" s="43"/>
      <c r="S275" s="36">
        <f t="shared" si="20"/>
        <v>8</v>
      </c>
      <c r="T275" s="43">
        <v>8</v>
      </c>
      <c r="U275" s="40">
        <f t="shared" si="19"/>
        <v>9.265625</v>
      </c>
    </row>
    <row r="276" spans="1:23" ht="15.75">
      <c r="A276" s="33">
        <v>245</v>
      </c>
      <c r="B276" s="34" t="s">
        <v>965</v>
      </c>
      <c r="C276" s="34" t="s">
        <v>966</v>
      </c>
      <c r="D276" s="34" t="s">
        <v>967</v>
      </c>
      <c r="E276" s="34" t="s">
        <v>968</v>
      </c>
      <c r="F276" s="34" t="s">
        <v>47</v>
      </c>
      <c r="G276" s="36">
        <f t="shared" si="16"/>
        <v>11.111111111111111</v>
      </c>
      <c r="H276" s="43">
        <v>10.25</v>
      </c>
      <c r="I276" s="43">
        <v>12</v>
      </c>
      <c r="J276" s="43">
        <v>11.25</v>
      </c>
      <c r="K276" s="44">
        <v>10.5</v>
      </c>
      <c r="L276" s="36">
        <f t="shared" si="17"/>
        <v>10.375</v>
      </c>
      <c r="M276" s="43">
        <v>10.5</v>
      </c>
      <c r="N276" s="43">
        <v>10</v>
      </c>
      <c r="O276" s="36">
        <f t="shared" si="18"/>
        <v>11</v>
      </c>
      <c r="P276" s="45">
        <v>8</v>
      </c>
      <c r="Q276" s="43">
        <v>14</v>
      </c>
      <c r="R276" s="43"/>
      <c r="S276" s="36">
        <f t="shared" si="20"/>
        <v>9.5</v>
      </c>
      <c r="T276" s="43">
        <v>9.5</v>
      </c>
      <c r="U276" s="40">
        <f t="shared" si="19"/>
        <v>10.8125</v>
      </c>
    </row>
    <row r="277" spans="1:23" ht="15.75">
      <c r="A277" s="33">
        <v>246</v>
      </c>
      <c r="B277" s="34" t="s">
        <v>969</v>
      </c>
      <c r="C277" s="46" t="s">
        <v>970</v>
      </c>
      <c r="D277" s="46" t="s">
        <v>67</v>
      </c>
      <c r="E277" s="35" t="s">
        <v>971</v>
      </c>
      <c r="F277" s="35" t="s">
        <v>47</v>
      </c>
      <c r="G277" s="36">
        <f t="shared" si="16"/>
        <v>9.9166666666666661</v>
      </c>
      <c r="H277" s="37">
        <v>9.5</v>
      </c>
      <c r="I277" s="37">
        <v>8.25</v>
      </c>
      <c r="J277" s="37">
        <v>10</v>
      </c>
      <c r="K277" s="37">
        <v>12.75</v>
      </c>
      <c r="L277" s="36">
        <f t="shared" si="17"/>
        <v>10</v>
      </c>
      <c r="M277" s="37">
        <v>11</v>
      </c>
      <c r="N277" s="37">
        <v>7</v>
      </c>
      <c r="O277" s="36">
        <f t="shared" si="18"/>
        <v>11</v>
      </c>
      <c r="P277" s="47">
        <v>13.5</v>
      </c>
      <c r="Q277" s="37">
        <v>8.5</v>
      </c>
      <c r="R277" s="44"/>
      <c r="S277" s="36">
        <f t="shared" si="20"/>
        <v>14</v>
      </c>
      <c r="T277" s="37">
        <v>14</v>
      </c>
      <c r="U277" s="40">
        <f t="shared" si="19"/>
        <v>10.328125</v>
      </c>
      <c r="V277" s="41"/>
      <c r="W277" s="41"/>
    </row>
    <row r="278" spans="1:23" ht="15.75">
      <c r="A278" s="33">
        <v>247</v>
      </c>
      <c r="B278" s="34" t="s">
        <v>972</v>
      </c>
      <c r="C278" s="34" t="s">
        <v>973</v>
      </c>
      <c r="D278" s="34" t="s">
        <v>974</v>
      </c>
      <c r="E278" s="34" t="s">
        <v>975</v>
      </c>
      <c r="F278" s="34" t="s">
        <v>91</v>
      </c>
      <c r="G278" s="36">
        <f t="shared" si="16"/>
        <v>10.277777777777779</v>
      </c>
      <c r="H278" s="43">
        <v>10.75</v>
      </c>
      <c r="I278" s="43">
        <v>12</v>
      </c>
      <c r="J278" s="43">
        <v>9.75</v>
      </c>
      <c r="K278" s="44">
        <v>7.75</v>
      </c>
      <c r="L278" s="36">
        <f t="shared" si="17"/>
        <v>7.375</v>
      </c>
      <c r="M278" s="43">
        <v>8</v>
      </c>
      <c r="N278" s="43">
        <v>5.5</v>
      </c>
      <c r="O278" s="36">
        <f t="shared" si="18"/>
        <v>4.5</v>
      </c>
      <c r="P278" s="45">
        <v>2</v>
      </c>
      <c r="Q278" s="43">
        <v>7</v>
      </c>
      <c r="R278" s="43"/>
      <c r="S278" s="36">
        <f t="shared" si="20"/>
        <v>8</v>
      </c>
      <c r="T278" s="43">
        <v>8</v>
      </c>
      <c r="U278" s="40">
        <f t="shared" si="19"/>
        <v>8.6875</v>
      </c>
    </row>
    <row r="279" spans="1:23" ht="15.75">
      <c r="A279" s="33">
        <v>248</v>
      </c>
      <c r="B279" s="34" t="s">
        <v>976</v>
      </c>
      <c r="C279" s="46" t="s">
        <v>977</v>
      </c>
      <c r="D279" s="46" t="s">
        <v>978</v>
      </c>
      <c r="E279" s="35" t="s">
        <v>322</v>
      </c>
      <c r="F279" s="35" t="s">
        <v>47</v>
      </c>
      <c r="G279" s="36">
        <f t="shared" si="16"/>
        <v>10.871111111111112</v>
      </c>
      <c r="H279" s="37">
        <v>11.67</v>
      </c>
      <c r="I279" s="37">
        <v>11</v>
      </c>
      <c r="J279" s="37">
        <v>9.25</v>
      </c>
      <c r="K279" s="37">
        <v>11.5</v>
      </c>
      <c r="L279" s="36">
        <f t="shared" si="17"/>
        <v>10.1875</v>
      </c>
      <c r="M279" s="37">
        <v>10.25</v>
      </c>
      <c r="N279" s="37">
        <v>10</v>
      </c>
      <c r="O279" s="36">
        <f t="shared" si="18"/>
        <v>7.75</v>
      </c>
      <c r="P279" s="47">
        <v>11.5</v>
      </c>
      <c r="Q279" s="37">
        <v>4</v>
      </c>
      <c r="R279" s="38"/>
      <c r="S279" s="36">
        <f t="shared" si="20"/>
        <v>13.5</v>
      </c>
      <c r="T279" s="37">
        <v>13.5</v>
      </c>
      <c r="U279" s="40">
        <f t="shared" si="19"/>
        <v>10.474375</v>
      </c>
      <c r="V279" s="41"/>
      <c r="W279" s="41"/>
    </row>
    <row r="280" spans="1:23" ht="15.75">
      <c r="A280" s="33">
        <v>249</v>
      </c>
      <c r="B280" s="34" t="s">
        <v>979</v>
      </c>
      <c r="C280" s="46" t="s">
        <v>980</v>
      </c>
      <c r="D280" s="46" t="s">
        <v>981</v>
      </c>
      <c r="E280" s="35" t="s">
        <v>982</v>
      </c>
      <c r="F280" s="35" t="s">
        <v>415</v>
      </c>
      <c r="G280" s="36">
        <f t="shared" si="16"/>
        <v>10.472222222222221</v>
      </c>
      <c r="H280" s="44">
        <v>7.5</v>
      </c>
      <c r="I280" s="44">
        <v>12.75</v>
      </c>
      <c r="J280" s="44">
        <v>8.75</v>
      </c>
      <c r="K280" s="37">
        <v>11.75</v>
      </c>
      <c r="L280" s="36">
        <f t="shared" si="17"/>
        <v>11.25</v>
      </c>
      <c r="M280" s="44">
        <v>9.5</v>
      </c>
      <c r="N280" s="44">
        <v>16.5</v>
      </c>
      <c r="O280" s="36">
        <f t="shared" si="18"/>
        <v>9.25</v>
      </c>
      <c r="P280" s="47">
        <v>13.5</v>
      </c>
      <c r="Q280" s="44">
        <v>5</v>
      </c>
      <c r="R280" s="44"/>
      <c r="S280" s="36">
        <f t="shared" si="20"/>
        <v>10</v>
      </c>
      <c r="T280" s="37">
        <v>10</v>
      </c>
      <c r="U280" s="40">
        <f t="shared" si="19"/>
        <v>10.484375</v>
      </c>
      <c r="V280" s="41"/>
      <c r="W280" s="41"/>
    </row>
    <row r="281" spans="1:23" ht="15.75">
      <c r="A281" s="33">
        <v>250</v>
      </c>
      <c r="B281" s="34" t="s">
        <v>983</v>
      </c>
      <c r="C281" s="34" t="s">
        <v>984</v>
      </c>
      <c r="D281" s="34" t="s">
        <v>985</v>
      </c>
      <c r="E281" s="34" t="s">
        <v>986</v>
      </c>
      <c r="F281" s="34" t="s">
        <v>47</v>
      </c>
      <c r="G281" s="36">
        <f t="shared" si="16"/>
        <v>12.972222222222221</v>
      </c>
      <c r="H281" s="43">
        <v>12.75</v>
      </c>
      <c r="I281" s="43">
        <v>14.75</v>
      </c>
      <c r="J281" s="43">
        <v>11.75</v>
      </c>
      <c r="K281" s="44">
        <v>11.75</v>
      </c>
      <c r="L281" s="36">
        <f t="shared" si="17"/>
        <v>13.0625</v>
      </c>
      <c r="M281" s="43">
        <v>13.25</v>
      </c>
      <c r="N281" s="43">
        <v>12.5</v>
      </c>
      <c r="O281" s="36">
        <f t="shared" si="18"/>
        <v>11.75</v>
      </c>
      <c r="P281" s="45">
        <v>10</v>
      </c>
      <c r="Q281" s="43">
        <v>13.5</v>
      </c>
      <c r="R281" s="43"/>
      <c r="S281" s="36">
        <f t="shared" si="20"/>
        <v>11</v>
      </c>
      <c r="T281" s="43">
        <v>11</v>
      </c>
      <c r="U281" s="40">
        <f t="shared" si="19"/>
        <v>12.71875</v>
      </c>
    </row>
    <row r="282" spans="1:23" ht="15.75">
      <c r="A282" s="33">
        <v>251</v>
      </c>
      <c r="B282" s="34" t="s">
        <v>987</v>
      </c>
      <c r="C282" s="34" t="s">
        <v>988</v>
      </c>
      <c r="D282" s="34" t="s">
        <v>989</v>
      </c>
      <c r="E282" s="35" t="s">
        <v>990</v>
      </c>
      <c r="F282" s="35" t="s">
        <v>81</v>
      </c>
      <c r="G282" s="36">
        <f t="shared" si="16"/>
        <v>9.0555555555555554</v>
      </c>
      <c r="H282" s="44">
        <v>5.75</v>
      </c>
      <c r="I282" s="44">
        <v>10</v>
      </c>
      <c r="J282" s="44">
        <v>9</v>
      </c>
      <c r="K282" s="37">
        <v>11</v>
      </c>
      <c r="L282" s="36">
        <f t="shared" si="17"/>
        <v>10.4375</v>
      </c>
      <c r="M282" s="44">
        <v>9.75</v>
      </c>
      <c r="N282" s="44">
        <v>12.5</v>
      </c>
      <c r="O282" s="36">
        <f t="shared" si="18"/>
        <v>8.25</v>
      </c>
      <c r="P282" s="47">
        <v>11.5</v>
      </c>
      <c r="Q282" s="44">
        <v>5</v>
      </c>
      <c r="R282" s="44"/>
      <c r="S282" s="36">
        <f t="shared" si="20"/>
        <v>14</v>
      </c>
      <c r="T282" s="37">
        <v>14</v>
      </c>
      <c r="U282" s="40">
        <f t="shared" si="19"/>
        <v>9.609375</v>
      </c>
      <c r="V282" s="41"/>
      <c r="W282" s="41"/>
    </row>
    <row r="283" spans="1:23" ht="15.75">
      <c r="A283" s="33">
        <v>252</v>
      </c>
      <c r="B283" s="34" t="s">
        <v>991</v>
      </c>
      <c r="C283" s="34" t="s">
        <v>992</v>
      </c>
      <c r="D283" s="34" t="s">
        <v>993</v>
      </c>
      <c r="E283" s="34" t="s">
        <v>994</v>
      </c>
      <c r="F283" s="34" t="s">
        <v>203</v>
      </c>
      <c r="G283" s="36">
        <f t="shared" si="16"/>
        <v>7.8888888888888893</v>
      </c>
      <c r="H283" s="43">
        <v>5</v>
      </c>
      <c r="I283" s="43">
        <v>8</v>
      </c>
      <c r="J283" s="43">
        <v>11.25</v>
      </c>
      <c r="K283" s="44">
        <v>7.25</v>
      </c>
      <c r="L283" s="36">
        <f t="shared" si="17"/>
        <v>6.625</v>
      </c>
      <c r="M283" s="43">
        <v>7.5</v>
      </c>
      <c r="N283" s="43">
        <v>4</v>
      </c>
      <c r="O283" s="36">
        <f t="shared" si="18"/>
        <v>5.25</v>
      </c>
      <c r="P283" s="45">
        <v>3</v>
      </c>
      <c r="Q283" s="43">
        <v>7.5</v>
      </c>
      <c r="R283" s="43"/>
      <c r="S283" s="36">
        <f t="shared" si="20"/>
        <v>9</v>
      </c>
      <c r="T283" s="43">
        <v>9</v>
      </c>
      <c r="U283" s="40">
        <f t="shared" si="19"/>
        <v>7.3125</v>
      </c>
    </row>
    <row r="284" spans="1:23" ht="15.75">
      <c r="A284" s="33">
        <v>253</v>
      </c>
      <c r="B284" s="34" t="s">
        <v>995</v>
      </c>
      <c r="C284" s="34" t="s">
        <v>992</v>
      </c>
      <c r="D284" s="34" t="s">
        <v>687</v>
      </c>
      <c r="E284" s="35" t="s">
        <v>996</v>
      </c>
      <c r="F284" s="35" t="s">
        <v>997</v>
      </c>
      <c r="G284" s="36">
        <f t="shared" si="16"/>
        <v>10.277777777777779</v>
      </c>
      <c r="H284" s="37">
        <v>12.25</v>
      </c>
      <c r="I284" s="38">
        <v>11</v>
      </c>
      <c r="J284" s="38">
        <v>6.75</v>
      </c>
      <c r="K284" s="37">
        <v>10.75</v>
      </c>
      <c r="L284" s="36">
        <f t="shared" si="17"/>
        <v>7.25</v>
      </c>
      <c r="M284" s="38">
        <v>8</v>
      </c>
      <c r="N284" s="38">
        <v>5</v>
      </c>
      <c r="O284" s="36">
        <f t="shared" si="18"/>
        <v>2.5</v>
      </c>
      <c r="P284" s="39">
        <v>2</v>
      </c>
      <c r="Q284" s="38">
        <v>3</v>
      </c>
      <c r="R284" s="38"/>
      <c r="S284" s="36">
        <f t="shared" si="20"/>
        <v>13</v>
      </c>
      <c r="T284" s="37">
        <v>13</v>
      </c>
      <c r="U284" s="40">
        <f t="shared" si="19"/>
        <v>8.71875</v>
      </c>
      <c r="V284" s="41"/>
      <c r="W284" s="41"/>
    </row>
    <row r="285" spans="1:23" ht="15.75">
      <c r="A285" s="33">
        <v>254</v>
      </c>
      <c r="B285" s="34" t="s">
        <v>998</v>
      </c>
      <c r="C285" s="34" t="s">
        <v>999</v>
      </c>
      <c r="D285" s="34" t="s">
        <v>1000</v>
      </c>
      <c r="E285" s="34" t="s">
        <v>1001</v>
      </c>
      <c r="F285" s="34" t="s">
        <v>120</v>
      </c>
      <c r="G285" s="36">
        <f t="shared" si="16"/>
        <v>9.6944444444444446</v>
      </c>
      <c r="H285" s="43">
        <v>10.25</v>
      </c>
      <c r="I285" s="43">
        <v>10.75</v>
      </c>
      <c r="J285" s="43">
        <v>9</v>
      </c>
      <c r="K285" s="44">
        <v>8.25</v>
      </c>
      <c r="L285" s="36">
        <f t="shared" si="17"/>
        <v>8.75</v>
      </c>
      <c r="M285" s="43">
        <v>9.5</v>
      </c>
      <c r="N285" s="43">
        <v>6.5</v>
      </c>
      <c r="O285" s="36">
        <f t="shared" si="18"/>
        <v>5.25</v>
      </c>
      <c r="P285" s="45">
        <v>2</v>
      </c>
      <c r="Q285" s="43">
        <v>8.5</v>
      </c>
      <c r="R285" s="43"/>
      <c r="S285" s="36">
        <f t="shared" si="20"/>
        <v>9</v>
      </c>
      <c r="T285" s="43">
        <v>9</v>
      </c>
      <c r="U285" s="40">
        <f t="shared" si="19"/>
        <v>8.859375</v>
      </c>
    </row>
    <row r="286" spans="1:23" ht="15.75">
      <c r="A286" s="33">
        <v>255</v>
      </c>
      <c r="B286" s="46" t="s">
        <v>1002</v>
      </c>
      <c r="C286" s="46" t="s">
        <v>1003</v>
      </c>
      <c r="D286" s="34" t="s">
        <v>295</v>
      </c>
      <c r="E286" s="35" t="s">
        <v>1004</v>
      </c>
      <c r="F286" s="35" t="s">
        <v>47</v>
      </c>
      <c r="G286" s="36">
        <f t="shared" si="16"/>
        <v>10.194444444444445</v>
      </c>
      <c r="H286" s="44">
        <v>11.5</v>
      </c>
      <c r="I286" s="44">
        <v>10.25</v>
      </c>
      <c r="J286" s="44">
        <v>9</v>
      </c>
      <c r="K286" s="37">
        <v>10</v>
      </c>
      <c r="L286" s="36">
        <f t="shared" si="17"/>
        <v>10.1875</v>
      </c>
      <c r="M286" s="37">
        <v>10.25</v>
      </c>
      <c r="N286" s="37">
        <v>10</v>
      </c>
      <c r="O286" s="36">
        <f t="shared" si="18"/>
        <v>11</v>
      </c>
      <c r="P286" s="47">
        <v>10</v>
      </c>
      <c r="Q286" s="44">
        <v>12</v>
      </c>
      <c r="R286" s="44"/>
      <c r="S286" s="36">
        <f t="shared" si="20"/>
        <v>13.5</v>
      </c>
      <c r="T286" s="37">
        <v>13.5</v>
      </c>
      <c r="U286" s="40">
        <f t="shared" si="19"/>
        <v>10.5</v>
      </c>
      <c r="V286" s="41"/>
      <c r="W286" s="41"/>
    </row>
    <row r="287" spans="1:23" ht="15.75">
      <c r="A287" s="33">
        <v>256</v>
      </c>
      <c r="B287" s="34" t="s">
        <v>1005</v>
      </c>
      <c r="C287" s="34" t="s">
        <v>999</v>
      </c>
      <c r="D287" s="34" t="s">
        <v>1006</v>
      </c>
      <c r="E287" s="35" t="s">
        <v>1007</v>
      </c>
      <c r="F287" s="35" t="s">
        <v>1008</v>
      </c>
      <c r="G287" s="36">
        <f t="shared" si="16"/>
        <v>10.176666666666668</v>
      </c>
      <c r="H287" s="37">
        <v>10.42</v>
      </c>
      <c r="I287" s="38">
        <v>9.75</v>
      </c>
      <c r="J287" s="38">
        <v>10.25</v>
      </c>
      <c r="K287" s="37">
        <v>10.5</v>
      </c>
      <c r="L287" s="36">
        <f t="shared" si="17"/>
        <v>10.375</v>
      </c>
      <c r="M287" s="37">
        <v>10.5</v>
      </c>
      <c r="N287" s="38">
        <v>10</v>
      </c>
      <c r="O287" s="36">
        <f t="shared" si="18"/>
        <v>2</v>
      </c>
      <c r="P287" s="39">
        <v>0</v>
      </c>
      <c r="Q287" s="38">
        <v>4</v>
      </c>
      <c r="R287" s="38"/>
      <c r="S287" s="36">
        <f t="shared" si="20"/>
        <v>14.5</v>
      </c>
      <c r="T287" s="37">
        <v>14.5</v>
      </c>
      <c r="U287" s="40">
        <f t="shared" si="19"/>
        <v>9.4743750000000002</v>
      </c>
      <c r="V287" s="41"/>
      <c r="W287" s="41"/>
    </row>
    <row r="288" spans="1:23" ht="15.75">
      <c r="A288" s="33">
        <v>257</v>
      </c>
      <c r="B288" s="34" t="s">
        <v>1009</v>
      </c>
      <c r="C288" s="34" t="s">
        <v>1010</v>
      </c>
      <c r="D288" s="34" t="s">
        <v>1011</v>
      </c>
      <c r="E288" s="35" t="s">
        <v>1012</v>
      </c>
      <c r="F288" s="35" t="s">
        <v>81</v>
      </c>
      <c r="G288" s="36">
        <f t="shared" ref="G288:G357" si="21">((H288*2)+(I288*3)+(J288*2)+(K288*2))/9</f>
        <v>8.0833333333333339</v>
      </c>
      <c r="H288" s="44">
        <v>5.25</v>
      </c>
      <c r="I288" s="44">
        <v>7.75</v>
      </c>
      <c r="J288" s="44">
        <v>9.25</v>
      </c>
      <c r="K288" s="37">
        <v>10.25</v>
      </c>
      <c r="L288" s="36">
        <f t="shared" ref="L288:L357" si="22">((M288*3)+(N288*1))/4</f>
        <v>8.3125</v>
      </c>
      <c r="M288" s="44">
        <v>7.75</v>
      </c>
      <c r="N288" s="37">
        <v>10</v>
      </c>
      <c r="O288" s="36">
        <f t="shared" ref="O288:O357" si="23">(P288+Q288+R288)/2</f>
        <v>0.5</v>
      </c>
      <c r="P288" s="45">
        <v>0</v>
      </c>
      <c r="Q288" s="44">
        <v>1</v>
      </c>
      <c r="R288" s="44"/>
      <c r="S288" s="36">
        <f t="shared" si="20"/>
        <v>11</v>
      </c>
      <c r="T288" s="37">
        <v>11</v>
      </c>
      <c r="U288" s="40">
        <f t="shared" ref="U288:U357" si="24">((G288*9)+(L288*4)+(O288*2)+(S288*1))/16</f>
        <v>7.375</v>
      </c>
      <c r="V288" s="41"/>
      <c r="W288" s="41"/>
    </row>
    <row r="289" spans="1:23" ht="15.75">
      <c r="A289" s="33">
        <v>258</v>
      </c>
      <c r="B289" s="34" t="s">
        <v>1013</v>
      </c>
      <c r="C289" s="34" t="s">
        <v>1014</v>
      </c>
      <c r="D289" s="34" t="s">
        <v>1015</v>
      </c>
      <c r="E289" s="34" t="s">
        <v>1016</v>
      </c>
      <c r="F289" s="34" t="s">
        <v>47</v>
      </c>
      <c r="G289" s="36">
        <f t="shared" si="21"/>
        <v>10.611111111111111</v>
      </c>
      <c r="H289" s="43">
        <v>10.25</v>
      </c>
      <c r="I289" s="43">
        <v>11</v>
      </c>
      <c r="J289" s="43">
        <v>10.25</v>
      </c>
      <c r="K289" s="44">
        <v>10.75</v>
      </c>
      <c r="L289" s="36">
        <f t="shared" si="22"/>
        <v>7.5</v>
      </c>
      <c r="M289" s="43">
        <v>7</v>
      </c>
      <c r="N289" s="43">
        <v>9</v>
      </c>
      <c r="O289" s="36">
        <f t="shared" si="23"/>
        <v>4.25</v>
      </c>
      <c r="P289" s="45">
        <v>5</v>
      </c>
      <c r="Q289" s="43">
        <v>3.5</v>
      </c>
      <c r="R289" s="43"/>
      <c r="S289" s="36">
        <f t="shared" si="20"/>
        <v>15.5</v>
      </c>
      <c r="T289" s="43">
        <v>15.5</v>
      </c>
      <c r="U289" s="40">
        <f t="shared" si="24"/>
        <v>9.34375</v>
      </c>
    </row>
    <row r="290" spans="1:23" ht="15.75">
      <c r="A290" s="33">
        <v>259</v>
      </c>
      <c r="B290" s="34" t="s">
        <v>1017</v>
      </c>
      <c r="C290" s="34" t="s">
        <v>1018</v>
      </c>
      <c r="D290" s="34" t="s">
        <v>1019</v>
      </c>
      <c r="E290" s="34" t="s">
        <v>1020</v>
      </c>
      <c r="F290" s="34" t="s">
        <v>47</v>
      </c>
      <c r="G290" s="36">
        <f t="shared" si="21"/>
        <v>10.111111111111111</v>
      </c>
      <c r="H290" s="43">
        <v>9</v>
      </c>
      <c r="I290" s="43">
        <v>9.5</v>
      </c>
      <c r="J290" s="43">
        <v>10.75</v>
      </c>
      <c r="K290" s="44">
        <v>11.5</v>
      </c>
      <c r="L290" s="36">
        <f t="shared" si="22"/>
        <v>6.625</v>
      </c>
      <c r="M290" s="43">
        <v>6.5</v>
      </c>
      <c r="N290" s="43">
        <v>7</v>
      </c>
      <c r="O290" s="36">
        <f t="shared" si="23"/>
        <v>6.25</v>
      </c>
      <c r="P290" s="45">
        <v>2</v>
      </c>
      <c r="Q290" s="43">
        <v>10.5</v>
      </c>
      <c r="R290" s="43"/>
      <c r="S290" s="36">
        <f t="shared" si="20"/>
        <v>10</v>
      </c>
      <c r="T290" s="43">
        <v>10</v>
      </c>
      <c r="U290" s="40">
        <f t="shared" si="24"/>
        <v>8.75</v>
      </c>
    </row>
    <row r="291" spans="1:23" ht="15.75">
      <c r="A291" s="33">
        <v>260</v>
      </c>
      <c r="B291" s="34" t="s">
        <v>1021</v>
      </c>
      <c r="C291" s="34" t="s">
        <v>1022</v>
      </c>
      <c r="D291" s="34" t="s">
        <v>55</v>
      </c>
      <c r="E291" s="34" t="s">
        <v>1023</v>
      </c>
      <c r="F291" s="34" t="s">
        <v>47</v>
      </c>
      <c r="G291" s="36">
        <f t="shared" si="21"/>
        <v>10.694444444444445</v>
      </c>
      <c r="H291" s="43">
        <v>12</v>
      </c>
      <c r="I291" s="43">
        <v>9.25</v>
      </c>
      <c r="J291" s="43">
        <v>11</v>
      </c>
      <c r="K291" s="44">
        <v>11.25</v>
      </c>
      <c r="L291" s="36">
        <f t="shared" si="22"/>
        <v>9</v>
      </c>
      <c r="M291" s="43">
        <v>9.5</v>
      </c>
      <c r="N291" s="43">
        <v>7.5</v>
      </c>
      <c r="O291" s="36">
        <f t="shared" si="23"/>
        <v>8.25</v>
      </c>
      <c r="P291" s="45">
        <v>3</v>
      </c>
      <c r="Q291" s="43">
        <v>13.5</v>
      </c>
      <c r="R291" s="43"/>
      <c r="S291" s="36">
        <f t="shared" si="20"/>
        <v>14</v>
      </c>
      <c r="T291" s="43">
        <v>14</v>
      </c>
      <c r="U291" s="40">
        <f t="shared" si="24"/>
        <v>10.171875</v>
      </c>
    </row>
    <row r="292" spans="1:23" ht="15.75">
      <c r="A292" s="33">
        <v>261</v>
      </c>
      <c r="B292" s="34" t="s">
        <v>1024</v>
      </c>
      <c r="C292" s="34" t="s">
        <v>1025</v>
      </c>
      <c r="D292" s="34" t="s">
        <v>114</v>
      </c>
      <c r="E292" s="34" t="s">
        <v>1026</v>
      </c>
      <c r="F292" s="34" t="s">
        <v>52</v>
      </c>
      <c r="G292" s="36">
        <f t="shared" si="21"/>
        <v>10.333333333333334</v>
      </c>
      <c r="H292" s="43">
        <v>6.5</v>
      </c>
      <c r="I292" s="43">
        <v>10.5</v>
      </c>
      <c r="J292" s="43">
        <v>11.25</v>
      </c>
      <c r="K292" s="44">
        <v>13</v>
      </c>
      <c r="L292" s="36">
        <f t="shared" si="22"/>
        <v>8.625</v>
      </c>
      <c r="M292" s="43">
        <v>8.5</v>
      </c>
      <c r="N292" s="43">
        <v>9</v>
      </c>
      <c r="O292" s="36">
        <f t="shared" si="23"/>
        <v>4</v>
      </c>
      <c r="P292" s="45">
        <v>2</v>
      </c>
      <c r="Q292" s="43">
        <v>6</v>
      </c>
      <c r="R292" s="43"/>
      <c r="S292" s="36">
        <f t="shared" si="20"/>
        <v>6.5</v>
      </c>
      <c r="T292" s="43">
        <v>6.5</v>
      </c>
      <c r="U292" s="40">
        <f t="shared" si="24"/>
        <v>8.875</v>
      </c>
    </row>
    <row r="293" spans="1:23" ht="15.75">
      <c r="A293" s="33">
        <v>262</v>
      </c>
      <c r="B293" s="34" t="s">
        <v>1027</v>
      </c>
      <c r="C293" s="34" t="s">
        <v>1028</v>
      </c>
      <c r="D293" s="34" t="s">
        <v>1029</v>
      </c>
      <c r="E293" s="34" t="s">
        <v>1030</v>
      </c>
      <c r="F293" s="34" t="s">
        <v>91</v>
      </c>
      <c r="G293" s="36">
        <f t="shared" si="21"/>
        <v>8</v>
      </c>
      <c r="H293" s="43">
        <v>5</v>
      </c>
      <c r="I293" s="43">
        <v>6</v>
      </c>
      <c r="J293" s="43">
        <v>11.25</v>
      </c>
      <c r="K293" s="44">
        <v>10.75</v>
      </c>
      <c r="L293" s="36">
        <f t="shared" si="22"/>
        <v>4.25</v>
      </c>
      <c r="M293" s="43">
        <v>5</v>
      </c>
      <c r="N293" s="43">
        <v>2</v>
      </c>
      <c r="O293" s="36">
        <f t="shared" si="23"/>
        <v>6.25</v>
      </c>
      <c r="P293" s="45">
        <v>5</v>
      </c>
      <c r="Q293" s="43">
        <v>7.5</v>
      </c>
      <c r="R293" s="43"/>
      <c r="S293" s="36">
        <f t="shared" si="20"/>
        <v>16</v>
      </c>
      <c r="T293" s="43">
        <v>16</v>
      </c>
      <c r="U293" s="40">
        <f t="shared" si="24"/>
        <v>7.34375</v>
      </c>
    </row>
    <row r="294" spans="1:23" ht="20.25">
      <c r="A294" s="50" t="s">
        <v>6</v>
      </c>
      <c r="B294" s="51"/>
      <c r="C294" s="51"/>
      <c r="D294" s="52"/>
      <c r="E294" s="3"/>
      <c r="F294" s="3"/>
      <c r="G294" s="18">
        <v>20</v>
      </c>
      <c r="L294" s="18">
        <v>5</v>
      </c>
      <c r="O294" s="19">
        <v>4</v>
      </c>
      <c r="P294" s="20"/>
      <c r="Q294" s="53" t="s">
        <v>7</v>
      </c>
      <c r="R294" s="54"/>
      <c r="S294" s="18">
        <v>1</v>
      </c>
      <c r="U294" s="21">
        <v>30</v>
      </c>
    </row>
    <row r="295" spans="1:23" ht="15.75">
      <c r="A295" s="55" t="s">
        <v>8</v>
      </c>
      <c r="B295" s="56"/>
      <c r="C295" s="56"/>
      <c r="D295" s="57"/>
      <c r="E295" s="23"/>
      <c r="F295" s="23"/>
      <c r="G295" s="22">
        <v>9</v>
      </c>
      <c r="H295" s="23">
        <v>2</v>
      </c>
      <c r="I295" s="23">
        <v>3</v>
      </c>
      <c r="J295" s="23">
        <v>2</v>
      </c>
      <c r="K295" s="23">
        <v>2</v>
      </c>
      <c r="L295" s="22">
        <v>4</v>
      </c>
      <c r="M295" s="23">
        <v>3</v>
      </c>
      <c r="N295" s="23">
        <v>1</v>
      </c>
      <c r="O295" s="22">
        <v>2</v>
      </c>
      <c r="P295" s="24">
        <v>1</v>
      </c>
      <c r="Q295" s="23">
        <v>1</v>
      </c>
      <c r="R295" s="23">
        <v>1</v>
      </c>
      <c r="S295" s="25">
        <v>1</v>
      </c>
      <c r="T295" s="26">
        <v>1</v>
      </c>
      <c r="U295" s="21">
        <v>16</v>
      </c>
    </row>
    <row r="296" spans="1:23" ht="50.25">
      <c r="A296" s="27" t="s">
        <v>9</v>
      </c>
      <c r="B296" s="28" t="s">
        <v>10</v>
      </c>
      <c r="C296" s="27" t="s">
        <v>11</v>
      </c>
      <c r="D296" s="29" t="s">
        <v>12</v>
      </c>
      <c r="E296" s="29" t="s">
        <v>13</v>
      </c>
      <c r="F296" s="29" t="s">
        <v>14</v>
      </c>
      <c r="G296" s="30" t="s">
        <v>15</v>
      </c>
      <c r="H296" s="31" t="s">
        <v>16</v>
      </c>
      <c r="I296" s="31" t="s">
        <v>17</v>
      </c>
      <c r="J296" s="31" t="s">
        <v>18</v>
      </c>
      <c r="K296" s="31" t="s">
        <v>19</v>
      </c>
      <c r="L296" s="30" t="s">
        <v>20</v>
      </c>
      <c r="M296" s="31" t="s">
        <v>21</v>
      </c>
      <c r="N296" s="31" t="s">
        <v>22</v>
      </c>
      <c r="O296" s="30" t="s">
        <v>23</v>
      </c>
      <c r="P296" s="31" t="s">
        <v>24</v>
      </c>
      <c r="Q296" s="31" t="s">
        <v>25</v>
      </c>
      <c r="R296" s="31" t="s">
        <v>26</v>
      </c>
      <c r="S296" s="30" t="s">
        <v>27</v>
      </c>
      <c r="T296" s="31" t="s">
        <v>28</v>
      </c>
      <c r="U296" s="32" t="s">
        <v>29</v>
      </c>
    </row>
    <row r="297" spans="1:23" ht="15.75">
      <c r="A297" s="33">
        <v>263</v>
      </c>
      <c r="B297" s="34" t="s">
        <v>1031</v>
      </c>
      <c r="C297" s="34" t="s">
        <v>1032</v>
      </c>
      <c r="D297" s="34" t="s">
        <v>1033</v>
      </c>
      <c r="E297" s="35" t="s">
        <v>1034</v>
      </c>
      <c r="F297" s="35" t="s">
        <v>1035</v>
      </c>
      <c r="G297" s="36">
        <f t="shared" si="21"/>
        <v>10.194444444444445</v>
      </c>
      <c r="H297" s="37">
        <v>11.75</v>
      </c>
      <c r="I297" s="38">
        <v>9.75</v>
      </c>
      <c r="J297" s="37">
        <v>10.5</v>
      </c>
      <c r="K297" s="38">
        <v>9</v>
      </c>
      <c r="L297" s="36">
        <f t="shared" si="22"/>
        <v>9.9375</v>
      </c>
      <c r="M297" s="37">
        <v>11.25</v>
      </c>
      <c r="N297" s="38">
        <v>6</v>
      </c>
      <c r="O297" s="36">
        <f t="shared" si="23"/>
        <v>5</v>
      </c>
      <c r="P297" s="47">
        <v>10</v>
      </c>
      <c r="Q297" s="38"/>
      <c r="R297" s="38"/>
      <c r="S297" s="36">
        <f t="shared" si="20"/>
        <v>13</v>
      </c>
      <c r="T297" s="37">
        <v>13</v>
      </c>
      <c r="U297" s="40">
        <f t="shared" si="24"/>
        <v>9.65625</v>
      </c>
      <c r="V297" s="41"/>
      <c r="W297" s="41"/>
    </row>
    <row r="298" spans="1:23" ht="15.75">
      <c r="A298" s="33">
        <v>264</v>
      </c>
      <c r="B298" s="34" t="s">
        <v>1036</v>
      </c>
      <c r="C298" s="34" t="s">
        <v>1037</v>
      </c>
      <c r="D298" s="34" t="s">
        <v>1038</v>
      </c>
      <c r="E298" s="35" t="s">
        <v>1039</v>
      </c>
      <c r="F298" s="35" t="s">
        <v>725</v>
      </c>
      <c r="G298" s="36">
        <f t="shared" si="21"/>
        <v>7.833333333333333</v>
      </c>
      <c r="H298" s="44">
        <v>6</v>
      </c>
      <c r="I298" s="44">
        <v>8</v>
      </c>
      <c r="J298" s="44">
        <v>6.5</v>
      </c>
      <c r="K298" s="37">
        <v>10.75</v>
      </c>
      <c r="L298" s="36">
        <f t="shared" si="22"/>
        <v>6.0625</v>
      </c>
      <c r="M298" s="44">
        <v>5.75</v>
      </c>
      <c r="N298" s="44">
        <v>7</v>
      </c>
      <c r="O298" s="36">
        <f t="shared" si="23"/>
        <v>6</v>
      </c>
      <c r="P298" s="47">
        <v>10</v>
      </c>
      <c r="Q298" s="44">
        <v>2</v>
      </c>
      <c r="R298" s="44"/>
      <c r="S298" s="36">
        <f t="shared" si="20"/>
        <v>7</v>
      </c>
      <c r="T298" s="44">
        <v>7</v>
      </c>
      <c r="U298" s="40">
        <f t="shared" si="24"/>
        <v>7.109375</v>
      </c>
      <c r="V298" s="41"/>
      <c r="W298" s="41"/>
    </row>
    <row r="299" spans="1:23" ht="15.75">
      <c r="A299" s="33">
        <v>265</v>
      </c>
      <c r="B299" s="34" t="s">
        <v>1040</v>
      </c>
      <c r="C299" s="34" t="s">
        <v>1041</v>
      </c>
      <c r="D299" s="34" t="s">
        <v>1042</v>
      </c>
      <c r="E299" s="35" t="s">
        <v>1043</v>
      </c>
      <c r="F299" s="35" t="s">
        <v>288</v>
      </c>
      <c r="G299" s="36">
        <f t="shared" si="21"/>
        <v>9.75</v>
      </c>
      <c r="H299" s="37">
        <v>12.5</v>
      </c>
      <c r="I299" s="38">
        <v>10.25</v>
      </c>
      <c r="J299" s="38">
        <v>5.5</v>
      </c>
      <c r="K299" s="37">
        <v>10.5</v>
      </c>
      <c r="L299" s="36">
        <f t="shared" si="22"/>
        <v>9.625</v>
      </c>
      <c r="M299" s="37">
        <v>10.5</v>
      </c>
      <c r="N299" s="38">
        <v>7</v>
      </c>
      <c r="O299" s="36">
        <f t="shared" si="23"/>
        <v>6.5</v>
      </c>
      <c r="P299" s="47">
        <v>13</v>
      </c>
      <c r="Q299" s="38"/>
      <c r="R299" s="38"/>
      <c r="S299" s="36">
        <f t="shared" si="20"/>
        <v>15.5</v>
      </c>
      <c r="T299" s="37">
        <v>15.5</v>
      </c>
      <c r="U299" s="40">
        <f t="shared" si="24"/>
        <v>9.671875</v>
      </c>
      <c r="V299" s="41"/>
      <c r="W299" s="41"/>
    </row>
    <row r="300" spans="1:23" ht="15.75">
      <c r="A300" s="33">
        <v>266</v>
      </c>
      <c r="B300" s="34" t="s">
        <v>1044</v>
      </c>
      <c r="C300" s="34" t="s">
        <v>1045</v>
      </c>
      <c r="D300" s="34" t="s">
        <v>1046</v>
      </c>
      <c r="E300" s="34" t="s">
        <v>1047</v>
      </c>
      <c r="F300" s="34" t="s">
        <v>1048</v>
      </c>
      <c r="G300" s="36">
        <f t="shared" si="21"/>
        <v>9.6388888888888893</v>
      </c>
      <c r="H300" s="43">
        <v>10.25</v>
      </c>
      <c r="I300" s="43">
        <v>8.25</v>
      </c>
      <c r="J300" s="43">
        <v>8.75</v>
      </c>
      <c r="K300" s="44">
        <v>12</v>
      </c>
      <c r="L300" s="36">
        <f t="shared" si="22"/>
        <v>8.625</v>
      </c>
      <c r="M300" s="43">
        <v>8.5</v>
      </c>
      <c r="N300" s="43">
        <v>9</v>
      </c>
      <c r="O300" s="36">
        <f t="shared" si="23"/>
        <v>6.75</v>
      </c>
      <c r="P300" s="45">
        <v>3</v>
      </c>
      <c r="Q300" s="43">
        <v>10.5</v>
      </c>
      <c r="R300" s="43"/>
      <c r="S300" s="36">
        <f t="shared" si="20"/>
        <v>10</v>
      </c>
      <c r="T300" s="43">
        <v>10</v>
      </c>
      <c r="U300" s="40">
        <f t="shared" si="24"/>
        <v>9.046875</v>
      </c>
    </row>
    <row r="301" spans="1:23" ht="15.75">
      <c r="A301" s="33">
        <v>267</v>
      </c>
      <c r="B301" s="34" t="s">
        <v>1049</v>
      </c>
      <c r="C301" s="34" t="s">
        <v>1050</v>
      </c>
      <c r="D301" s="34" t="s">
        <v>1051</v>
      </c>
      <c r="E301" s="34" t="s">
        <v>1052</v>
      </c>
      <c r="F301" s="34" t="s">
        <v>794</v>
      </c>
      <c r="G301" s="36">
        <f t="shared" si="21"/>
        <v>9.9166666666666661</v>
      </c>
      <c r="H301" s="43">
        <v>10</v>
      </c>
      <c r="I301" s="43">
        <v>9.75</v>
      </c>
      <c r="J301" s="43">
        <v>9.25</v>
      </c>
      <c r="K301" s="44">
        <v>10.75</v>
      </c>
      <c r="L301" s="36">
        <f t="shared" si="22"/>
        <v>8.125</v>
      </c>
      <c r="M301" s="43">
        <v>7.5</v>
      </c>
      <c r="N301" s="43">
        <v>10</v>
      </c>
      <c r="O301" s="36">
        <f t="shared" si="23"/>
        <v>8</v>
      </c>
      <c r="P301" s="45">
        <v>6</v>
      </c>
      <c r="Q301" s="43">
        <v>10</v>
      </c>
      <c r="R301" s="43"/>
      <c r="S301" s="36">
        <f t="shared" si="20"/>
        <v>11</v>
      </c>
      <c r="T301" s="43">
        <v>11</v>
      </c>
      <c r="U301" s="40">
        <f t="shared" si="24"/>
        <v>9.296875</v>
      </c>
    </row>
    <row r="302" spans="1:23" ht="15.75">
      <c r="A302" s="33">
        <v>268</v>
      </c>
      <c r="B302" s="34" t="s">
        <v>1053</v>
      </c>
      <c r="C302" s="34" t="s">
        <v>1054</v>
      </c>
      <c r="D302" s="34" t="s">
        <v>1055</v>
      </c>
      <c r="E302" s="34" t="s">
        <v>1056</v>
      </c>
      <c r="F302" s="34" t="s">
        <v>91</v>
      </c>
      <c r="G302" s="36">
        <f t="shared" si="21"/>
        <v>8.3055555555555554</v>
      </c>
      <c r="H302" s="43">
        <v>7</v>
      </c>
      <c r="I302" s="43">
        <v>8.75</v>
      </c>
      <c r="J302" s="43">
        <v>8.75</v>
      </c>
      <c r="K302" s="44">
        <v>8.5</v>
      </c>
      <c r="L302" s="36">
        <f t="shared" si="22"/>
        <v>11.5</v>
      </c>
      <c r="M302" s="43">
        <v>13</v>
      </c>
      <c r="N302" s="43">
        <v>7</v>
      </c>
      <c r="O302" s="36">
        <f t="shared" si="23"/>
        <v>5.75</v>
      </c>
      <c r="P302" s="45">
        <v>0</v>
      </c>
      <c r="Q302" s="43">
        <v>11.5</v>
      </c>
      <c r="R302" s="43"/>
      <c r="S302" s="36">
        <f t="shared" si="20"/>
        <v>13</v>
      </c>
      <c r="T302" s="43">
        <v>13</v>
      </c>
      <c r="U302" s="40">
        <f t="shared" si="24"/>
        <v>9.078125</v>
      </c>
    </row>
    <row r="303" spans="1:23" ht="15.75">
      <c r="A303" s="33">
        <v>269</v>
      </c>
      <c r="B303" s="34" t="s">
        <v>1057</v>
      </c>
      <c r="C303" s="34" t="s">
        <v>1058</v>
      </c>
      <c r="D303" s="34" t="s">
        <v>1059</v>
      </c>
      <c r="E303" s="34" t="s">
        <v>1060</v>
      </c>
      <c r="F303" s="34" t="s">
        <v>1061</v>
      </c>
      <c r="G303" s="36">
        <f t="shared" si="21"/>
        <v>8.7222222222222214</v>
      </c>
      <c r="H303" s="43">
        <v>7.75</v>
      </c>
      <c r="I303" s="43">
        <v>9</v>
      </c>
      <c r="J303" s="43">
        <v>7</v>
      </c>
      <c r="K303" s="44">
        <v>11</v>
      </c>
      <c r="L303" s="36">
        <f t="shared" si="22"/>
        <v>7.5625</v>
      </c>
      <c r="M303" s="43">
        <v>6.75</v>
      </c>
      <c r="N303" s="43">
        <v>10</v>
      </c>
      <c r="O303" s="36">
        <f t="shared" si="23"/>
        <v>5</v>
      </c>
      <c r="P303" s="45">
        <v>2</v>
      </c>
      <c r="Q303" s="43">
        <v>8</v>
      </c>
      <c r="R303" s="43"/>
      <c r="S303" s="36">
        <f t="shared" si="20"/>
        <v>11.5</v>
      </c>
      <c r="T303" s="43">
        <v>11.5</v>
      </c>
      <c r="U303" s="40">
        <f t="shared" si="24"/>
        <v>8.140625</v>
      </c>
    </row>
    <row r="304" spans="1:23" ht="15.75">
      <c r="A304" s="33">
        <v>270</v>
      </c>
      <c r="B304" s="34" t="s">
        <v>1062</v>
      </c>
      <c r="C304" s="34" t="s">
        <v>1063</v>
      </c>
      <c r="D304" s="34" t="s">
        <v>1064</v>
      </c>
      <c r="E304" s="34" t="s">
        <v>1065</v>
      </c>
      <c r="F304" s="34" t="s">
        <v>178</v>
      </c>
      <c r="G304" s="36">
        <f t="shared" si="21"/>
        <v>10.333333333333334</v>
      </c>
      <c r="H304" s="43">
        <v>9</v>
      </c>
      <c r="I304" s="43">
        <v>11.5</v>
      </c>
      <c r="J304" s="43">
        <v>9</v>
      </c>
      <c r="K304" s="44">
        <v>11.25</v>
      </c>
      <c r="L304" s="36">
        <f t="shared" si="22"/>
        <v>8.375</v>
      </c>
      <c r="M304" s="43">
        <v>7.5</v>
      </c>
      <c r="N304" s="43">
        <v>11</v>
      </c>
      <c r="O304" s="36">
        <f t="shared" si="23"/>
        <v>7</v>
      </c>
      <c r="P304" s="45">
        <v>2</v>
      </c>
      <c r="Q304" s="43">
        <v>12</v>
      </c>
      <c r="R304" s="43"/>
      <c r="S304" s="36">
        <f t="shared" si="20"/>
        <v>12.5</v>
      </c>
      <c r="T304" s="43">
        <v>12.5</v>
      </c>
      <c r="U304" s="40">
        <f t="shared" si="24"/>
        <v>9.5625</v>
      </c>
    </row>
    <row r="305" spans="1:23" ht="15.75">
      <c r="A305" s="33">
        <v>271</v>
      </c>
      <c r="B305" s="34" t="s">
        <v>1066</v>
      </c>
      <c r="C305" s="34" t="s">
        <v>1067</v>
      </c>
      <c r="D305" s="34" t="s">
        <v>84</v>
      </c>
      <c r="E305" s="34" t="s">
        <v>1068</v>
      </c>
      <c r="F305" s="34" t="s">
        <v>47</v>
      </c>
      <c r="G305" s="36">
        <f t="shared" si="21"/>
        <v>11</v>
      </c>
      <c r="H305" s="43">
        <v>10</v>
      </c>
      <c r="I305" s="43">
        <v>11.5</v>
      </c>
      <c r="J305" s="43">
        <v>10.25</v>
      </c>
      <c r="K305" s="44">
        <v>12</v>
      </c>
      <c r="L305" s="36">
        <f t="shared" si="22"/>
        <v>7.5625</v>
      </c>
      <c r="M305" s="43">
        <v>6.75</v>
      </c>
      <c r="N305" s="43">
        <v>10</v>
      </c>
      <c r="O305" s="36">
        <f t="shared" si="23"/>
        <v>8.75</v>
      </c>
      <c r="P305" s="45">
        <v>7</v>
      </c>
      <c r="Q305" s="43">
        <v>10.5</v>
      </c>
      <c r="R305" s="43"/>
      <c r="S305" s="36">
        <f t="shared" si="20"/>
        <v>0</v>
      </c>
      <c r="T305" s="43"/>
      <c r="U305" s="40">
        <f t="shared" si="24"/>
        <v>9.171875</v>
      </c>
    </row>
    <row r="306" spans="1:23" ht="15.75">
      <c r="A306" s="33">
        <v>272</v>
      </c>
      <c r="B306" s="34" t="s">
        <v>1069</v>
      </c>
      <c r="C306" s="34" t="s">
        <v>1070</v>
      </c>
      <c r="D306" s="34" t="s">
        <v>164</v>
      </c>
      <c r="E306" s="35" t="s">
        <v>1071</v>
      </c>
      <c r="F306" s="35" t="s">
        <v>174</v>
      </c>
      <c r="G306" s="36">
        <f t="shared" si="21"/>
        <v>8.6388888888888893</v>
      </c>
      <c r="H306" s="38">
        <v>7</v>
      </c>
      <c r="I306" s="38">
        <v>8.75</v>
      </c>
      <c r="J306" s="38">
        <v>8.5</v>
      </c>
      <c r="K306" s="37">
        <v>10.25</v>
      </c>
      <c r="L306" s="36">
        <f t="shared" si="22"/>
        <v>9</v>
      </c>
      <c r="M306" s="37">
        <v>10</v>
      </c>
      <c r="N306" s="38">
        <v>6</v>
      </c>
      <c r="O306" s="36">
        <f t="shared" si="23"/>
        <v>1</v>
      </c>
      <c r="P306" s="39">
        <v>0</v>
      </c>
      <c r="Q306" s="38">
        <v>2</v>
      </c>
      <c r="R306" s="38"/>
      <c r="S306" s="36">
        <f t="shared" si="20"/>
        <v>10</v>
      </c>
      <c r="T306" s="37">
        <v>10</v>
      </c>
      <c r="U306" s="40">
        <f t="shared" si="24"/>
        <v>7.859375</v>
      </c>
      <c r="V306" s="41"/>
      <c r="W306" s="41"/>
    </row>
    <row r="307" spans="1:23" ht="15.75">
      <c r="A307" s="33">
        <v>273</v>
      </c>
      <c r="B307" s="34" t="s">
        <v>1072</v>
      </c>
      <c r="C307" s="34" t="s">
        <v>1070</v>
      </c>
      <c r="D307" s="34" t="s">
        <v>1073</v>
      </c>
      <c r="E307" s="35" t="s">
        <v>1074</v>
      </c>
      <c r="F307" s="35" t="s">
        <v>806</v>
      </c>
      <c r="G307" s="36">
        <f t="shared" si="21"/>
        <v>1.6666666666666667</v>
      </c>
      <c r="H307" s="38"/>
      <c r="I307" s="38">
        <v>4</v>
      </c>
      <c r="J307" s="38">
        <v>1.5</v>
      </c>
      <c r="K307" s="38"/>
      <c r="L307" s="36">
        <f t="shared" si="22"/>
        <v>0.375</v>
      </c>
      <c r="M307" s="38">
        <v>0.5</v>
      </c>
      <c r="N307" s="38"/>
      <c r="O307" s="36">
        <f t="shared" si="23"/>
        <v>1</v>
      </c>
      <c r="P307" s="39"/>
      <c r="Q307" s="38">
        <v>2</v>
      </c>
      <c r="R307" s="38"/>
      <c r="S307" s="36">
        <f t="shared" si="20"/>
        <v>10</v>
      </c>
      <c r="T307" s="37">
        <v>10</v>
      </c>
      <c r="U307" s="40">
        <f t="shared" si="24"/>
        <v>1.78125</v>
      </c>
      <c r="V307" s="41"/>
      <c r="W307" s="41"/>
    </row>
    <row r="308" spans="1:23" ht="15.75">
      <c r="A308" s="33">
        <v>274</v>
      </c>
      <c r="B308" s="34" t="s">
        <v>1075</v>
      </c>
      <c r="C308" s="34" t="s">
        <v>1076</v>
      </c>
      <c r="D308" s="34" t="s">
        <v>892</v>
      </c>
      <c r="E308" s="34" t="s">
        <v>1077</v>
      </c>
      <c r="F308" s="34" t="s">
        <v>86</v>
      </c>
      <c r="G308" s="36">
        <f t="shared" si="21"/>
        <v>9.3055555555555554</v>
      </c>
      <c r="H308" s="43">
        <v>7.25</v>
      </c>
      <c r="I308" s="43">
        <v>11.25</v>
      </c>
      <c r="J308" s="43">
        <v>8.75</v>
      </c>
      <c r="K308" s="44">
        <v>9</v>
      </c>
      <c r="L308" s="36">
        <f t="shared" si="22"/>
        <v>8.4375</v>
      </c>
      <c r="M308" s="43">
        <v>8.25</v>
      </c>
      <c r="N308" s="43">
        <v>9</v>
      </c>
      <c r="O308" s="36">
        <f t="shared" si="23"/>
        <v>6.75</v>
      </c>
      <c r="P308" s="45">
        <v>5</v>
      </c>
      <c r="Q308" s="43">
        <v>8.5</v>
      </c>
      <c r="R308" s="43"/>
      <c r="S308" s="36">
        <f t="shared" si="20"/>
        <v>11.5</v>
      </c>
      <c r="T308" s="43">
        <v>11.5</v>
      </c>
      <c r="U308" s="40">
        <f t="shared" si="24"/>
        <v>8.90625</v>
      </c>
    </row>
    <row r="309" spans="1:23" ht="15.75">
      <c r="A309" s="33">
        <v>275</v>
      </c>
      <c r="B309" s="34" t="s">
        <v>1078</v>
      </c>
      <c r="C309" s="34" t="s">
        <v>1079</v>
      </c>
      <c r="D309" s="34" t="s">
        <v>963</v>
      </c>
      <c r="E309" s="35" t="s">
        <v>1080</v>
      </c>
      <c r="F309" s="35" t="s">
        <v>178</v>
      </c>
      <c r="G309" s="36">
        <f t="shared" si="21"/>
        <v>9.8611111111111107</v>
      </c>
      <c r="H309" s="37">
        <v>11</v>
      </c>
      <c r="I309" s="44">
        <v>7.75</v>
      </c>
      <c r="J309" s="44">
        <v>9.75</v>
      </c>
      <c r="K309" s="37">
        <v>12</v>
      </c>
      <c r="L309" s="36">
        <f t="shared" si="22"/>
        <v>11</v>
      </c>
      <c r="M309" s="37">
        <v>10.5</v>
      </c>
      <c r="N309" s="37">
        <v>12.5</v>
      </c>
      <c r="O309" s="36">
        <f t="shared" si="23"/>
        <v>10</v>
      </c>
      <c r="P309" s="47">
        <v>10</v>
      </c>
      <c r="Q309" s="44">
        <v>10</v>
      </c>
      <c r="R309" s="44"/>
      <c r="S309" s="36">
        <f t="shared" si="20"/>
        <v>10.5</v>
      </c>
      <c r="T309" s="37">
        <v>10.5</v>
      </c>
      <c r="U309" s="40">
        <f t="shared" si="24"/>
        <v>10.203125</v>
      </c>
      <c r="V309" s="41"/>
      <c r="W309" s="41"/>
    </row>
    <row r="310" spans="1:23" ht="15.75">
      <c r="A310" s="33">
        <v>276</v>
      </c>
      <c r="B310" s="34" t="s">
        <v>1081</v>
      </c>
      <c r="C310" s="46" t="s">
        <v>1082</v>
      </c>
      <c r="D310" s="46" t="s">
        <v>1083</v>
      </c>
      <c r="E310" s="35" t="s">
        <v>1084</v>
      </c>
      <c r="F310" s="35" t="s">
        <v>174</v>
      </c>
      <c r="G310" s="36">
        <f t="shared" si="21"/>
        <v>11.165555555555557</v>
      </c>
      <c r="H310" s="37">
        <v>10.25</v>
      </c>
      <c r="I310" s="37">
        <v>11.33</v>
      </c>
      <c r="J310" s="37">
        <v>10.5</v>
      </c>
      <c r="K310" s="37">
        <v>12.5</v>
      </c>
      <c r="L310" s="36">
        <f t="shared" si="22"/>
        <v>11.5</v>
      </c>
      <c r="M310" s="37">
        <v>10.75</v>
      </c>
      <c r="N310" s="37">
        <v>13.75</v>
      </c>
      <c r="O310" s="36">
        <f t="shared" si="23"/>
        <v>7.25</v>
      </c>
      <c r="P310" s="47">
        <v>11.5</v>
      </c>
      <c r="Q310" s="37">
        <v>3</v>
      </c>
      <c r="R310" s="38"/>
      <c r="S310" s="36">
        <f t="shared" si="20"/>
        <v>10</v>
      </c>
      <c r="T310" s="37">
        <v>10</v>
      </c>
      <c r="U310" s="40">
        <f t="shared" si="24"/>
        <v>10.686875000000001</v>
      </c>
      <c r="V310" s="41"/>
      <c r="W310" s="41"/>
    </row>
    <row r="311" spans="1:23" ht="15.75">
      <c r="A311" s="33">
        <v>277</v>
      </c>
      <c r="B311" s="34" t="s">
        <v>1085</v>
      </c>
      <c r="C311" s="34" t="s">
        <v>1086</v>
      </c>
      <c r="D311" s="34" t="s">
        <v>1087</v>
      </c>
      <c r="E311" s="34" t="s">
        <v>1080</v>
      </c>
      <c r="F311" s="34" t="s">
        <v>599</v>
      </c>
      <c r="G311" s="36">
        <f t="shared" si="21"/>
        <v>9.3333333333333339</v>
      </c>
      <c r="H311" s="43">
        <v>12.25</v>
      </c>
      <c r="I311" s="43">
        <v>9.5</v>
      </c>
      <c r="J311" s="43">
        <v>6.75</v>
      </c>
      <c r="K311" s="44">
        <v>8.75</v>
      </c>
      <c r="L311" s="36">
        <f t="shared" si="22"/>
        <v>8.875</v>
      </c>
      <c r="M311" s="43">
        <v>8.5</v>
      </c>
      <c r="N311" s="43">
        <v>10</v>
      </c>
      <c r="O311" s="36">
        <f t="shared" si="23"/>
        <v>3.75</v>
      </c>
      <c r="P311" s="45">
        <v>3</v>
      </c>
      <c r="Q311" s="43">
        <v>4.5</v>
      </c>
      <c r="R311" s="43"/>
      <c r="S311" s="36">
        <f t="shared" si="20"/>
        <v>12.5</v>
      </c>
      <c r="T311" s="43">
        <v>12.5</v>
      </c>
      <c r="U311" s="40">
        <f t="shared" si="24"/>
        <v>8.71875</v>
      </c>
    </row>
    <row r="312" spans="1:23" ht="15.75">
      <c r="A312" s="33">
        <v>278</v>
      </c>
      <c r="B312" s="34" t="s">
        <v>1088</v>
      </c>
      <c r="C312" s="46" t="s">
        <v>1089</v>
      </c>
      <c r="D312" s="46" t="s">
        <v>1090</v>
      </c>
      <c r="E312" s="35" t="s">
        <v>1091</v>
      </c>
      <c r="F312" s="35" t="s">
        <v>91</v>
      </c>
      <c r="G312" s="36">
        <f t="shared" si="21"/>
        <v>10.166666666666666</v>
      </c>
      <c r="H312" s="37">
        <v>11.25</v>
      </c>
      <c r="I312" s="37">
        <v>8</v>
      </c>
      <c r="J312" s="37">
        <v>10</v>
      </c>
      <c r="K312" s="37">
        <v>12.5</v>
      </c>
      <c r="L312" s="36">
        <f t="shared" si="22"/>
        <v>10.875</v>
      </c>
      <c r="M312" s="37">
        <v>11</v>
      </c>
      <c r="N312" s="37">
        <v>10.5</v>
      </c>
      <c r="O312" s="36">
        <f t="shared" si="23"/>
        <v>6.5</v>
      </c>
      <c r="P312" s="47">
        <v>6.5</v>
      </c>
      <c r="Q312" s="37">
        <v>6.5</v>
      </c>
      <c r="R312" s="38"/>
      <c r="S312" s="36">
        <f t="shared" si="20"/>
        <v>15.25</v>
      </c>
      <c r="T312" s="37">
        <v>15.25</v>
      </c>
      <c r="U312" s="40">
        <f t="shared" si="24"/>
        <v>10.203125</v>
      </c>
      <c r="V312" s="41"/>
      <c r="W312" s="41"/>
    </row>
    <row r="313" spans="1:23" ht="15.75">
      <c r="A313" s="33">
        <v>279</v>
      </c>
      <c r="B313" s="34" t="s">
        <v>1092</v>
      </c>
      <c r="C313" s="34" t="s">
        <v>1093</v>
      </c>
      <c r="D313" s="34" t="s">
        <v>1094</v>
      </c>
      <c r="E313" s="34" t="s">
        <v>1095</v>
      </c>
      <c r="F313" s="34" t="s">
        <v>47</v>
      </c>
      <c r="G313" s="36">
        <f t="shared" si="21"/>
        <v>6.8888888888888893</v>
      </c>
      <c r="H313" s="43">
        <v>5.25</v>
      </c>
      <c r="I313" s="43">
        <v>6</v>
      </c>
      <c r="J313" s="43">
        <v>9</v>
      </c>
      <c r="K313" s="44">
        <v>7.75</v>
      </c>
      <c r="L313" s="36">
        <f t="shared" si="22"/>
        <v>10</v>
      </c>
      <c r="M313" s="43">
        <v>10</v>
      </c>
      <c r="N313" s="43">
        <v>10</v>
      </c>
      <c r="O313" s="36">
        <f t="shared" si="23"/>
        <v>2</v>
      </c>
      <c r="P313" s="45">
        <v>0</v>
      </c>
      <c r="Q313" s="43">
        <v>4</v>
      </c>
      <c r="R313" s="43"/>
      <c r="S313" s="36">
        <f t="shared" si="20"/>
        <v>12</v>
      </c>
      <c r="T313" s="43">
        <v>12</v>
      </c>
      <c r="U313" s="40">
        <f t="shared" si="24"/>
        <v>7.375</v>
      </c>
    </row>
    <row r="314" spans="1:23" ht="15.75">
      <c r="A314" s="33">
        <v>280</v>
      </c>
      <c r="B314" s="34" t="s">
        <v>1096</v>
      </c>
      <c r="C314" s="34" t="s">
        <v>1097</v>
      </c>
      <c r="D314" s="34" t="s">
        <v>925</v>
      </c>
      <c r="E314" s="34" t="s">
        <v>1098</v>
      </c>
      <c r="F314" s="34" t="s">
        <v>47</v>
      </c>
      <c r="G314" s="36">
        <f t="shared" si="21"/>
        <v>12.361111111111111</v>
      </c>
      <c r="H314" s="43">
        <v>10.5</v>
      </c>
      <c r="I314" s="43">
        <v>14.25</v>
      </c>
      <c r="J314" s="43">
        <v>12</v>
      </c>
      <c r="K314" s="44">
        <v>11.75</v>
      </c>
      <c r="L314" s="36">
        <f t="shared" si="22"/>
        <v>8.1875</v>
      </c>
      <c r="M314" s="43">
        <v>9.25</v>
      </c>
      <c r="N314" s="43">
        <v>5</v>
      </c>
      <c r="O314" s="36">
        <f t="shared" si="23"/>
        <v>9</v>
      </c>
      <c r="P314" s="45">
        <v>3</v>
      </c>
      <c r="Q314" s="43">
        <v>15</v>
      </c>
      <c r="R314" s="43"/>
      <c r="S314" s="36">
        <f t="shared" si="20"/>
        <v>12.5</v>
      </c>
      <c r="T314" s="43">
        <v>12.5</v>
      </c>
      <c r="U314" s="40">
        <f t="shared" si="24"/>
        <v>10.90625</v>
      </c>
    </row>
    <row r="315" spans="1:23" ht="15.75">
      <c r="A315" s="33">
        <v>281</v>
      </c>
      <c r="B315" s="34" t="s">
        <v>1099</v>
      </c>
      <c r="C315" s="34" t="s">
        <v>1100</v>
      </c>
      <c r="D315" s="34" t="s">
        <v>648</v>
      </c>
      <c r="E315" s="34" t="s">
        <v>1101</v>
      </c>
      <c r="F315" s="34" t="s">
        <v>288</v>
      </c>
      <c r="G315" s="36">
        <f t="shared" si="21"/>
        <v>7.6388888888888893</v>
      </c>
      <c r="H315" s="43">
        <v>10</v>
      </c>
      <c r="I315" s="43">
        <v>6.25</v>
      </c>
      <c r="J315" s="43">
        <v>5</v>
      </c>
      <c r="K315" s="44">
        <v>10</v>
      </c>
      <c r="L315" s="36">
        <f t="shared" si="22"/>
        <v>6.8125</v>
      </c>
      <c r="M315" s="43">
        <v>6.75</v>
      </c>
      <c r="N315" s="43">
        <v>7</v>
      </c>
      <c r="O315" s="36">
        <f t="shared" si="23"/>
        <v>5</v>
      </c>
      <c r="P315" s="45">
        <v>3</v>
      </c>
      <c r="Q315" s="43">
        <v>7</v>
      </c>
      <c r="R315" s="43"/>
      <c r="S315" s="36">
        <f t="shared" si="20"/>
        <v>10</v>
      </c>
      <c r="T315" s="43">
        <v>10</v>
      </c>
      <c r="U315" s="40">
        <f t="shared" si="24"/>
        <v>7.25</v>
      </c>
    </row>
    <row r="316" spans="1:23" ht="15.75">
      <c r="A316" s="33">
        <v>282</v>
      </c>
      <c r="B316" s="34" t="s">
        <v>1102</v>
      </c>
      <c r="C316" s="34" t="s">
        <v>1103</v>
      </c>
      <c r="D316" s="34" t="s">
        <v>1104</v>
      </c>
      <c r="E316" s="35" t="s">
        <v>1105</v>
      </c>
      <c r="F316" s="35" t="s">
        <v>73</v>
      </c>
      <c r="G316" s="36">
        <f t="shared" si="21"/>
        <v>6.75</v>
      </c>
      <c r="H316" s="44"/>
      <c r="I316" s="44">
        <v>6.75</v>
      </c>
      <c r="J316" s="44">
        <v>7.5</v>
      </c>
      <c r="K316" s="37">
        <v>12.75</v>
      </c>
      <c r="L316" s="36">
        <f t="shared" si="22"/>
        <v>10.125</v>
      </c>
      <c r="M316" s="37">
        <v>9.5</v>
      </c>
      <c r="N316" s="37">
        <v>12</v>
      </c>
      <c r="O316" s="36">
        <f t="shared" si="23"/>
        <v>4</v>
      </c>
      <c r="P316" s="45">
        <v>1</v>
      </c>
      <c r="Q316" s="44">
        <v>7</v>
      </c>
      <c r="R316" s="44"/>
      <c r="S316" s="36">
        <f t="shared" si="20"/>
        <v>13</v>
      </c>
      <c r="T316" s="37">
        <v>13</v>
      </c>
      <c r="U316" s="40">
        <f t="shared" si="24"/>
        <v>7.640625</v>
      </c>
      <c r="V316" s="41"/>
      <c r="W316" s="41"/>
    </row>
    <row r="317" spans="1:23" ht="15.75">
      <c r="A317" s="33">
        <v>283</v>
      </c>
      <c r="B317" s="34" t="s">
        <v>1106</v>
      </c>
      <c r="C317" s="34" t="s">
        <v>1107</v>
      </c>
      <c r="D317" s="34" t="s">
        <v>304</v>
      </c>
      <c r="E317" s="34" t="s">
        <v>1108</v>
      </c>
      <c r="F317" s="34" t="s">
        <v>52</v>
      </c>
      <c r="G317" s="36">
        <f t="shared" si="21"/>
        <v>10.388888888888889</v>
      </c>
      <c r="H317" s="43">
        <v>10</v>
      </c>
      <c r="I317" s="43">
        <v>14</v>
      </c>
      <c r="J317" s="43">
        <v>8.25</v>
      </c>
      <c r="K317" s="44">
        <v>7.5</v>
      </c>
      <c r="L317" s="36">
        <f t="shared" si="22"/>
        <v>8.3125</v>
      </c>
      <c r="M317" s="43">
        <v>8.75</v>
      </c>
      <c r="N317" s="43">
        <v>7</v>
      </c>
      <c r="O317" s="36">
        <f t="shared" si="23"/>
        <v>5</v>
      </c>
      <c r="P317" s="45">
        <v>0</v>
      </c>
      <c r="Q317" s="43">
        <v>10</v>
      </c>
      <c r="R317" s="43"/>
      <c r="S317" s="36">
        <f t="shared" si="20"/>
        <v>12</v>
      </c>
      <c r="T317" s="43">
        <v>12</v>
      </c>
      <c r="U317" s="40">
        <f t="shared" si="24"/>
        <v>9.296875</v>
      </c>
    </row>
    <row r="318" spans="1:23" ht="15.75">
      <c r="A318" s="33">
        <v>284</v>
      </c>
      <c r="B318" s="34" t="s">
        <v>1109</v>
      </c>
      <c r="C318" s="34" t="s">
        <v>1110</v>
      </c>
      <c r="D318" s="34" t="s">
        <v>386</v>
      </c>
      <c r="E318" s="35" t="s">
        <v>1111</v>
      </c>
      <c r="F318" s="35" t="s">
        <v>47</v>
      </c>
      <c r="G318" s="36">
        <f t="shared" si="21"/>
        <v>10.757777777777777</v>
      </c>
      <c r="H318" s="37">
        <v>10.66</v>
      </c>
      <c r="I318" s="37">
        <v>13</v>
      </c>
      <c r="J318" s="37">
        <v>10</v>
      </c>
      <c r="K318" s="44">
        <v>8.25</v>
      </c>
      <c r="L318" s="36">
        <f t="shared" si="22"/>
        <v>8.125</v>
      </c>
      <c r="M318" s="44">
        <v>7.5</v>
      </c>
      <c r="N318" s="37">
        <v>10</v>
      </c>
      <c r="O318" s="36">
        <f t="shared" si="23"/>
        <v>7</v>
      </c>
      <c r="P318" s="47">
        <v>10</v>
      </c>
      <c r="Q318" s="44">
        <v>4</v>
      </c>
      <c r="R318" s="44"/>
      <c r="S318" s="36">
        <f t="shared" si="20"/>
        <v>14</v>
      </c>
      <c r="T318" s="37">
        <v>14</v>
      </c>
      <c r="U318" s="40">
        <f t="shared" si="24"/>
        <v>9.8324999999999996</v>
      </c>
      <c r="V318" s="41"/>
      <c r="W318" s="41"/>
    </row>
    <row r="319" spans="1:23" ht="15.75">
      <c r="A319" s="33">
        <v>285</v>
      </c>
      <c r="B319" s="34" t="s">
        <v>1112</v>
      </c>
      <c r="C319" s="34" t="s">
        <v>1113</v>
      </c>
      <c r="D319" s="34" t="s">
        <v>1114</v>
      </c>
      <c r="E319" s="34" t="s">
        <v>1115</v>
      </c>
      <c r="F319" s="34" t="s">
        <v>47</v>
      </c>
      <c r="G319" s="36">
        <f t="shared" si="21"/>
        <v>12.5</v>
      </c>
      <c r="H319" s="43">
        <v>13.25</v>
      </c>
      <c r="I319" s="43">
        <v>13</v>
      </c>
      <c r="J319" s="43">
        <v>10</v>
      </c>
      <c r="K319" s="44">
        <v>13.5</v>
      </c>
      <c r="L319" s="36">
        <f t="shared" si="22"/>
        <v>8.125</v>
      </c>
      <c r="M319" s="43">
        <v>8</v>
      </c>
      <c r="N319" s="43">
        <v>8.5</v>
      </c>
      <c r="O319" s="36">
        <f t="shared" si="23"/>
        <v>8.5</v>
      </c>
      <c r="P319" s="45">
        <v>4</v>
      </c>
      <c r="Q319" s="43">
        <v>13</v>
      </c>
      <c r="R319" s="43"/>
      <c r="S319" s="36">
        <f t="shared" si="20"/>
        <v>9</v>
      </c>
      <c r="T319" s="43">
        <v>9</v>
      </c>
      <c r="U319" s="40">
        <f t="shared" si="24"/>
        <v>10.6875</v>
      </c>
    </row>
    <row r="320" spans="1:23" ht="15.75">
      <c r="A320" s="33">
        <v>286</v>
      </c>
      <c r="B320" s="34" t="s">
        <v>1116</v>
      </c>
      <c r="C320" s="34" t="s">
        <v>1117</v>
      </c>
      <c r="D320" s="34" t="s">
        <v>1118</v>
      </c>
      <c r="E320" s="35" t="s">
        <v>1119</v>
      </c>
      <c r="F320" s="35" t="s">
        <v>174</v>
      </c>
      <c r="G320" s="36">
        <f t="shared" si="21"/>
        <v>10.222222222222221</v>
      </c>
      <c r="H320" s="44">
        <v>8</v>
      </c>
      <c r="I320" s="37">
        <v>10.5</v>
      </c>
      <c r="J320" s="44">
        <v>11</v>
      </c>
      <c r="K320" s="37">
        <v>11.25</v>
      </c>
      <c r="L320" s="36">
        <f t="shared" si="22"/>
        <v>10.625</v>
      </c>
      <c r="M320" s="37">
        <v>10.75</v>
      </c>
      <c r="N320" s="37">
        <v>10.25</v>
      </c>
      <c r="O320" s="36">
        <f t="shared" si="23"/>
        <v>0.75</v>
      </c>
      <c r="P320" s="45">
        <v>0</v>
      </c>
      <c r="Q320" s="44">
        <v>1.5</v>
      </c>
      <c r="R320" s="44"/>
      <c r="S320" s="36">
        <f t="shared" si="20"/>
        <v>13</v>
      </c>
      <c r="T320" s="37">
        <v>13</v>
      </c>
      <c r="U320" s="40">
        <f t="shared" si="24"/>
        <v>9.3125</v>
      </c>
      <c r="V320" s="41"/>
      <c r="W320" s="41"/>
    </row>
    <row r="321" spans="1:23" ht="15.75">
      <c r="A321" s="33">
        <v>287</v>
      </c>
      <c r="B321" s="34" t="s">
        <v>1120</v>
      </c>
      <c r="C321" s="34" t="s">
        <v>1117</v>
      </c>
      <c r="D321" s="34" t="s">
        <v>963</v>
      </c>
      <c r="E321" s="35" t="s">
        <v>1121</v>
      </c>
      <c r="F321" s="35" t="s">
        <v>91</v>
      </c>
      <c r="G321" s="36">
        <f t="shared" si="21"/>
        <v>10.027777777777779</v>
      </c>
      <c r="H321" s="44">
        <v>8</v>
      </c>
      <c r="I321" s="44">
        <v>9.75</v>
      </c>
      <c r="J321" s="44">
        <v>10.5</v>
      </c>
      <c r="K321" s="37">
        <v>12</v>
      </c>
      <c r="L321" s="36">
        <f t="shared" si="22"/>
        <v>7.5625</v>
      </c>
      <c r="M321" s="44">
        <v>6.75</v>
      </c>
      <c r="N321" s="37">
        <v>10</v>
      </c>
      <c r="O321" s="36">
        <f t="shared" si="23"/>
        <v>6.25</v>
      </c>
      <c r="P321" s="47">
        <v>11</v>
      </c>
      <c r="Q321" s="44">
        <v>1.5</v>
      </c>
      <c r="R321" s="44"/>
      <c r="S321" s="36">
        <f t="shared" si="20"/>
        <v>11.5</v>
      </c>
      <c r="T321" s="37">
        <v>11.5</v>
      </c>
      <c r="U321" s="40">
        <f t="shared" si="24"/>
        <v>9.03125</v>
      </c>
      <c r="V321" s="41"/>
      <c r="W321" s="41"/>
    </row>
    <row r="322" spans="1:23" ht="15.75">
      <c r="A322" s="33">
        <v>288</v>
      </c>
      <c r="B322" s="34" t="s">
        <v>1122</v>
      </c>
      <c r="C322" s="34" t="s">
        <v>1117</v>
      </c>
      <c r="D322" s="34" t="s">
        <v>59</v>
      </c>
      <c r="E322" s="35" t="s">
        <v>1123</v>
      </c>
      <c r="F322" s="35" t="s">
        <v>174</v>
      </c>
      <c r="G322" s="36">
        <f t="shared" si="21"/>
        <v>9.6388888888888893</v>
      </c>
      <c r="H322" s="48">
        <v>10</v>
      </c>
      <c r="I322" s="44">
        <v>8.75</v>
      </c>
      <c r="J322" s="44">
        <v>8.5</v>
      </c>
      <c r="K322" s="37">
        <v>11.75</v>
      </c>
      <c r="L322" s="36">
        <f t="shared" si="22"/>
        <v>11.375</v>
      </c>
      <c r="M322" s="37">
        <v>11.25</v>
      </c>
      <c r="N322" s="37">
        <v>11.75</v>
      </c>
      <c r="O322" s="36">
        <f t="shared" si="23"/>
        <v>2.5</v>
      </c>
      <c r="P322" s="45">
        <v>3</v>
      </c>
      <c r="Q322" s="44">
        <v>2</v>
      </c>
      <c r="R322" s="44"/>
      <c r="S322" s="36">
        <f t="shared" si="20"/>
        <v>13</v>
      </c>
      <c r="T322" s="37">
        <v>13</v>
      </c>
      <c r="U322" s="40">
        <f t="shared" si="24"/>
        <v>9.390625</v>
      </c>
      <c r="V322" s="41"/>
      <c r="W322" s="41"/>
    </row>
    <row r="323" spans="1:23" ht="15.75">
      <c r="A323" s="33">
        <v>289</v>
      </c>
      <c r="B323" s="34" t="s">
        <v>1124</v>
      </c>
      <c r="C323" s="34" t="s">
        <v>1125</v>
      </c>
      <c r="D323" s="34" t="s">
        <v>683</v>
      </c>
      <c r="E323" s="34" t="s">
        <v>904</v>
      </c>
      <c r="F323" s="34" t="s">
        <v>178</v>
      </c>
      <c r="G323" s="36">
        <f t="shared" si="21"/>
        <v>7.8888888888888893</v>
      </c>
      <c r="H323" s="43">
        <v>10.5</v>
      </c>
      <c r="I323" s="43">
        <v>10</v>
      </c>
      <c r="J323" s="43">
        <v>10</v>
      </c>
      <c r="K323" s="44"/>
      <c r="L323" s="36">
        <f t="shared" si="22"/>
        <v>9</v>
      </c>
      <c r="M323" s="43">
        <v>9</v>
      </c>
      <c r="N323" s="43">
        <v>9</v>
      </c>
      <c r="O323" s="36">
        <f t="shared" si="23"/>
        <v>5.5</v>
      </c>
      <c r="P323" s="45">
        <v>1</v>
      </c>
      <c r="Q323" s="43">
        <v>10</v>
      </c>
      <c r="R323" s="43"/>
      <c r="S323" s="36">
        <f t="shared" si="20"/>
        <v>13</v>
      </c>
      <c r="T323" s="43">
        <v>13</v>
      </c>
      <c r="U323" s="40">
        <f t="shared" si="24"/>
        <v>8.1875</v>
      </c>
    </row>
    <row r="324" spans="1:23" ht="15.75">
      <c r="A324" s="33">
        <v>290</v>
      </c>
      <c r="B324" s="34" t="s">
        <v>1126</v>
      </c>
      <c r="C324" s="34" t="s">
        <v>1125</v>
      </c>
      <c r="D324" s="34" t="s">
        <v>1127</v>
      </c>
      <c r="E324" s="35" t="s">
        <v>1128</v>
      </c>
      <c r="F324" s="35" t="s">
        <v>216</v>
      </c>
      <c r="G324" s="36">
        <f t="shared" si="21"/>
        <v>9.3888888888888893</v>
      </c>
      <c r="H324" s="37">
        <v>10.5</v>
      </c>
      <c r="I324" s="44">
        <v>10</v>
      </c>
      <c r="J324" s="44">
        <v>6.75</v>
      </c>
      <c r="K324" s="37">
        <v>10</v>
      </c>
      <c r="L324" s="36">
        <f t="shared" si="22"/>
        <v>12.375</v>
      </c>
      <c r="M324" s="37">
        <v>10.5</v>
      </c>
      <c r="N324" s="37">
        <v>18</v>
      </c>
      <c r="O324" s="36">
        <f t="shared" si="23"/>
        <v>5.5</v>
      </c>
      <c r="P324" s="45">
        <v>1</v>
      </c>
      <c r="Q324" s="37">
        <v>10</v>
      </c>
      <c r="R324" s="44"/>
      <c r="S324" s="36">
        <f t="shared" si="20"/>
        <v>12.5</v>
      </c>
      <c r="T324" s="37">
        <v>12.5</v>
      </c>
      <c r="U324" s="40">
        <f t="shared" si="24"/>
        <v>9.84375</v>
      </c>
      <c r="V324" s="41"/>
      <c r="W324" s="41"/>
    </row>
    <row r="325" spans="1:23" ht="15.75">
      <c r="A325" s="33">
        <v>291</v>
      </c>
      <c r="B325" s="34" t="s">
        <v>1129</v>
      </c>
      <c r="C325" s="34" t="s">
        <v>1130</v>
      </c>
      <c r="D325" s="34" t="s">
        <v>702</v>
      </c>
      <c r="E325" s="34" t="s">
        <v>1131</v>
      </c>
      <c r="F325" s="34" t="s">
        <v>52</v>
      </c>
      <c r="G325" s="36">
        <f t="shared" si="21"/>
        <v>9.6111111111111107</v>
      </c>
      <c r="H325" s="43">
        <v>7</v>
      </c>
      <c r="I325" s="43">
        <v>10.5</v>
      </c>
      <c r="J325" s="43">
        <v>7.75</v>
      </c>
      <c r="K325" s="44">
        <v>12.75</v>
      </c>
      <c r="L325" s="36">
        <f t="shared" si="22"/>
        <v>4.875</v>
      </c>
      <c r="M325" s="43">
        <v>4.5</v>
      </c>
      <c r="N325" s="43">
        <v>6</v>
      </c>
      <c r="O325" s="36">
        <f t="shared" si="23"/>
        <v>6.25</v>
      </c>
      <c r="P325" s="45">
        <v>2</v>
      </c>
      <c r="Q325" s="43">
        <v>10.5</v>
      </c>
      <c r="R325" s="43"/>
      <c r="S325" s="36">
        <f t="shared" si="20"/>
        <v>13</v>
      </c>
      <c r="T325" s="43">
        <v>13</v>
      </c>
      <c r="U325" s="40">
        <f t="shared" si="24"/>
        <v>8.21875</v>
      </c>
    </row>
    <row r="326" spans="1:23" ht="15.75">
      <c r="A326" s="33">
        <v>292</v>
      </c>
      <c r="B326" s="34" t="s">
        <v>1132</v>
      </c>
      <c r="C326" s="34" t="s">
        <v>1133</v>
      </c>
      <c r="D326" s="34" t="s">
        <v>1134</v>
      </c>
      <c r="E326" s="34" t="s">
        <v>1135</v>
      </c>
      <c r="F326" s="34" t="s">
        <v>599</v>
      </c>
      <c r="G326" s="36">
        <f t="shared" si="21"/>
        <v>10.944444444444445</v>
      </c>
      <c r="H326" s="43">
        <v>10</v>
      </c>
      <c r="I326" s="43">
        <v>11.5</v>
      </c>
      <c r="J326" s="43">
        <v>8.5</v>
      </c>
      <c r="K326" s="44">
        <v>13.5</v>
      </c>
      <c r="L326" s="36">
        <f t="shared" si="22"/>
        <v>9.375</v>
      </c>
      <c r="M326" s="43">
        <v>6.5</v>
      </c>
      <c r="N326" s="43">
        <v>18</v>
      </c>
      <c r="O326" s="36">
        <f t="shared" si="23"/>
        <v>6.25</v>
      </c>
      <c r="P326" s="45">
        <v>2</v>
      </c>
      <c r="Q326" s="43">
        <v>10.5</v>
      </c>
      <c r="R326" s="43"/>
      <c r="S326" s="36">
        <f t="shared" ref="S326:S378" si="25">T326</f>
        <v>14</v>
      </c>
      <c r="T326" s="43">
        <v>14</v>
      </c>
      <c r="U326" s="40">
        <f t="shared" si="24"/>
        <v>10.15625</v>
      </c>
    </row>
    <row r="327" spans="1:23" ht="15.75">
      <c r="A327" s="33">
        <v>293</v>
      </c>
      <c r="B327" s="34" t="s">
        <v>1136</v>
      </c>
      <c r="C327" s="34" t="s">
        <v>1137</v>
      </c>
      <c r="D327" s="34" t="s">
        <v>1138</v>
      </c>
      <c r="E327" s="34" t="s">
        <v>1139</v>
      </c>
      <c r="F327" s="34" t="s">
        <v>47</v>
      </c>
      <c r="G327" s="36">
        <f t="shared" si="21"/>
        <v>10.777777777777779</v>
      </c>
      <c r="H327" s="43">
        <v>11.75</v>
      </c>
      <c r="I327" s="43">
        <v>12</v>
      </c>
      <c r="J327" s="43">
        <v>9.5</v>
      </c>
      <c r="K327" s="44">
        <v>9.25</v>
      </c>
      <c r="L327" s="36">
        <f t="shared" si="22"/>
        <v>7.625</v>
      </c>
      <c r="M327" s="43">
        <v>8.5</v>
      </c>
      <c r="N327" s="43">
        <v>5</v>
      </c>
      <c r="O327" s="36">
        <f t="shared" si="23"/>
        <v>6</v>
      </c>
      <c r="P327" s="45">
        <v>5</v>
      </c>
      <c r="Q327" s="43">
        <v>7</v>
      </c>
      <c r="R327" s="43"/>
      <c r="S327" s="36">
        <f t="shared" si="25"/>
        <v>12</v>
      </c>
      <c r="T327" s="43">
        <v>12</v>
      </c>
      <c r="U327" s="40">
        <f t="shared" si="24"/>
        <v>9.46875</v>
      </c>
    </row>
    <row r="328" spans="1:23" ht="15.75">
      <c r="A328" s="33">
        <v>294</v>
      </c>
      <c r="B328" s="46" t="s">
        <v>1140</v>
      </c>
      <c r="C328" s="46" t="s">
        <v>1141</v>
      </c>
      <c r="D328" s="34" t="s">
        <v>236</v>
      </c>
      <c r="E328" s="34" t="s">
        <v>1142</v>
      </c>
      <c r="F328" s="34" t="s">
        <v>47</v>
      </c>
      <c r="G328" s="36">
        <f t="shared" si="21"/>
        <v>13.555555555555555</v>
      </c>
      <c r="H328" s="43">
        <v>15.25</v>
      </c>
      <c r="I328" s="43">
        <v>15</v>
      </c>
      <c r="J328" s="43">
        <v>10</v>
      </c>
      <c r="K328" s="44">
        <v>13.25</v>
      </c>
      <c r="L328" s="36">
        <f t="shared" si="22"/>
        <v>12.9375</v>
      </c>
      <c r="M328" s="43">
        <v>10.75</v>
      </c>
      <c r="N328" s="43">
        <v>19.5</v>
      </c>
      <c r="O328" s="36">
        <f t="shared" si="23"/>
        <v>11.5</v>
      </c>
      <c r="P328" s="45">
        <v>10</v>
      </c>
      <c r="Q328" s="43">
        <v>13</v>
      </c>
      <c r="R328" s="43"/>
      <c r="S328" s="36">
        <f t="shared" si="25"/>
        <v>16</v>
      </c>
      <c r="T328" s="43">
        <v>16</v>
      </c>
      <c r="U328" s="40">
        <f t="shared" si="24"/>
        <v>13.296875</v>
      </c>
    </row>
    <row r="329" spans="1:23" ht="15.75">
      <c r="A329" s="33">
        <v>295</v>
      </c>
      <c r="B329" s="34" t="s">
        <v>1143</v>
      </c>
      <c r="C329" s="34" t="s">
        <v>1144</v>
      </c>
      <c r="D329" s="34" t="s">
        <v>181</v>
      </c>
      <c r="E329" s="34" t="s">
        <v>1145</v>
      </c>
      <c r="F329" s="34" t="s">
        <v>216</v>
      </c>
      <c r="G329" s="36">
        <f t="shared" si="21"/>
        <v>8.3055555555555554</v>
      </c>
      <c r="H329" s="43">
        <v>6</v>
      </c>
      <c r="I329" s="43">
        <v>8.75</v>
      </c>
      <c r="J329" s="43">
        <v>11</v>
      </c>
      <c r="K329" s="44">
        <v>7.25</v>
      </c>
      <c r="L329" s="36">
        <f t="shared" si="22"/>
        <v>7.125</v>
      </c>
      <c r="M329" s="43">
        <v>6.5</v>
      </c>
      <c r="N329" s="43">
        <v>9</v>
      </c>
      <c r="O329" s="36">
        <f t="shared" si="23"/>
        <v>4</v>
      </c>
      <c r="P329" s="45">
        <v>0</v>
      </c>
      <c r="Q329" s="43">
        <v>8</v>
      </c>
      <c r="R329" s="43"/>
      <c r="S329" s="36">
        <f t="shared" si="25"/>
        <v>13</v>
      </c>
      <c r="T329" s="43">
        <v>13</v>
      </c>
      <c r="U329" s="40">
        <f t="shared" si="24"/>
        <v>7.765625</v>
      </c>
    </row>
    <row r="330" spans="1:23" ht="15.75">
      <c r="A330" s="33">
        <v>296</v>
      </c>
      <c r="B330" s="34" t="s">
        <v>1146</v>
      </c>
      <c r="C330" s="34" t="s">
        <v>1147</v>
      </c>
      <c r="D330" s="34" t="s">
        <v>1148</v>
      </c>
      <c r="E330" s="34" t="s">
        <v>1149</v>
      </c>
      <c r="F330" s="34" t="s">
        <v>91</v>
      </c>
      <c r="G330" s="36">
        <f t="shared" si="21"/>
        <v>8.9166666666666661</v>
      </c>
      <c r="H330" s="43">
        <v>9.75</v>
      </c>
      <c r="I330" s="43">
        <v>7.75</v>
      </c>
      <c r="J330" s="43">
        <v>10.5</v>
      </c>
      <c r="K330" s="44">
        <v>8.25</v>
      </c>
      <c r="L330" s="36">
        <f t="shared" si="22"/>
        <v>6.875</v>
      </c>
      <c r="M330" s="43">
        <v>7.5</v>
      </c>
      <c r="N330" s="43">
        <v>5</v>
      </c>
      <c r="O330" s="36">
        <f t="shared" si="23"/>
        <v>4.25</v>
      </c>
      <c r="P330" s="45">
        <v>0</v>
      </c>
      <c r="Q330" s="43">
        <v>8.5</v>
      </c>
      <c r="R330" s="43"/>
      <c r="S330" s="36">
        <f t="shared" si="25"/>
        <v>6.5</v>
      </c>
      <c r="T330" s="43">
        <v>6.5</v>
      </c>
      <c r="U330" s="40">
        <f t="shared" si="24"/>
        <v>7.671875</v>
      </c>
    </row>
    <row r="331" spans="1:23" ht="20.25">
      <c r="A331" s="50" t="s">
        <v>6</v>
      </c>
      <c r="B331" s="51"/>
      <c r="C331" s="51"/>
      <c r="D331" s="52"/>
      <c r="E331" s="3"/>
      <c r="F331" s="3"/>
      <c r="G331" s="18">
        <v>20</v>
      </c>
      <c r="L331" s="18">
        <v>5</v>
      </c>
      <c r="O331" s="19">
        <v>4</v>
      </c>
      <c r="P331" s="20"/>
      <c r="Q331" s="53" t="s">
        <v>7</v>
      </c>
      <c r="R331" s="54"/>
      <c r="S331" s="18">
        <v>1</v>
      </c>
      <c r="U331" s="21">
        <v>30</v>
      </c>
    </row>
    <row r="332" spans="1:23" ht="15.75">
      <c r="A332" s="55" t="s">
        <v>8</v>
      </c>
      <c r="B332" s="56"/>
      <c r="C332" s="56"/>
      <c r="D332" s="57"/>
      <c r="E332" s="23"/>
      <c r="F332" s="23"/>
      <c r="G332" s="22">
        <v>9</v>
      </c>
      <c r="H332" s="23">
        <v>2</v>
      </c>
      <c r="I332" s="23">
        <v>3</v>
      </c>
      <c r="J332" s="23">
        <v>2</v>
      </c>
      <c r="K332" s="23">
        <v>2</v>
      </c>
      <c r="L332" s="22">
        <v>4</v>
      </c>
      <c r="M332" s="23">
        <v>3</v>
      </c>
      <c r="N332" s="23">
        <v>1</v>
      </c>
      <c r="O332" s="22">
        <v>2</v>
      </c>
      <c r="P332" s="24">
        <v>1</v>
      </c>
      <c r="Q332" s="23">
        <v>1</v>
      </c>
      <c r="R332" s="23">
        <v>1</v>
      </c>
      <c r="S332" s="25">
        <v>1</v>
      </c>
      <c r="T332" s="26">
        <v>1</v>
      </c>
      <c r="U332" s="21">
        <v>16</v>
      </c>
    </row>
    <row r="333" spans="1:23" ht="50.25">
      <c r="A333" s="27" t="s">
        <v>9</v>
      </c>
      <c r="B333" s="28" t="s">
        <v>10</v>
      </c>
      <c r="C333" s="27" t="s">
        <v>11</v>
      </c>
      <c r="D333" s="29" t="s">
        <v>12</v>
      </c>
      <c r="E333" s="29" t="s">
        <v>13</v>
      </c>
      <c r="F333" s="29" t="s">
        <v>14</v>
      </c>
      <c r="G333" s="30" t="s">
        <v>15</v>
      </c>
      <c r="H333" s="31" t="s">
        <v>16</v>
      </c>
      <c r="I333" s="31" t="s">
        <v>17</v>
      </c>
      <c r="J333" s="31" t="s">
        <v>18</v>
      </c>
      <c r="K333" s="31" t="s">
        <v>19</v>
      </c>
      <c r="L333" s="30" t="s">
        <v>20</v>
      </c>
      <c r="M333" s="31" t="s">
        <v>21</v>
      </c>
      <c r="N333" s="31" t="s">
        <v>22</v>
      </c>
      <c r="O333" s="30" t="s">
        <v>23</v>
      </c>
      <c r="P333" s="31" t="s">
        <v>24</v>
      </c>
      <c r="Q333" s="31" t="s">
        <v>25</v>
      </c>
      <c r="R333" s="31" t="s">
        <v>26</v>
      </c>
      <c r="S333" s="30" t="s">
        <v>27</v>
      </c>
      <c r="T333" s="31" t="s">
        <v>28</v>
      </c>
      <c r="U333" s="32" t="s">
        <v>29</v>
      </c>
    </row>
    <row r="334" spans="1:23" ht="15.75">
      <c r="A334" s="33">
        <v>297</v>
      </c>
      <c r="B334" s="34" t="s">
        <v>1150</v>
      </c>
      <c r="C334" s="46" t="s">
        <v>1151</v>
      </c>
      <c r="D334" s="46" t="s">
        <v>1152</v>
      </c>
      <c r="E334" s="35" t="s">
        <v>1153</v>
      </c>
      <c r="F334" s="35" t="s">
        <v>81</v>
      </c>
      <c r="G334" s="36">
        <f t="shared" si="21"/>
        <v>9.6944444444444446</v>
      </c>
      <c r="H334" s="38">
        <v>6.5</v>
      </c>
      <c r="I334" s="38">
        <v>9.75</v>
      </c>
      <c r="J334" s="37">
        <v>10.25</v>
      </c>
      <c r="K334" s="37">
        <v>12.25</v>
      </c>
      <c r="L334" s="36">
        <f t="shared" si="22"/>
        <v>7</v>
      </c>
      <c r="M334" s="38">
        <v>6</v>
      </c>
      <c r="N334" s="37">
        <v>10</v>
      </c>
      <c r="O334" s="36">
        <f t="shared" si="23"/>
        <v>10.25</v>
      </c>
      <c r="P334" s="47">
        <v>10.5</v>
      </c>
      <c r="Q334" s="37">
        <v>10</v>
      </c>
      <c r="R334" s="38"/>
      <c r="S334" s="36">
        <f t="shared" si="25"/>
        <v>11.5</v>
      </c>
      <c r="T334" s="37">
        <v>11.5</v>
      </c>
      <c r="U334" s="40">
        <f t="shared" si="24"/>
        <v>9.203125</v>
      </c>
      <c r="V334" s="41"/>
      <c r="W334" s="41"/>
    </row>
    <row r="335" spans="1:23" ht="15.75">
      <c r="A335" s="33">
        <v>298</v>
      </c>
      <c r="B335" s="34" t="s">
        <v>1154</v>
      </c>
      <c r="C335" s="34" t="s">
        <v>1155</v>
      </c>
      <c r="D335" s="34" t="s">
        <v>1156</v>
      </c>
      <c r="E335" s="34" t="s">
        <v>479</v>
      </c>
      <c r="F335" s="34" t="s">
        <v>174</v>
      </c>
      <c r="G335" s="36">
        <f t="shared" si="21"/>
        <v>9.5277777777777786</v>
      </c>
      <c r="H335" s="43">
        <v>7</v>
      </c>
      <c r="I335" s="43">
        <v>10.25</v>
      </c>
      <c r="J335" s="43">
        <v>10.25</v>
      </c>
      <c r="K335" s="44">
        <v>10.25</v>
      </c>
      <c r="L335" s="36">
        <f t="shared" si="22"/>
        <v>7.0625</v>
      </c>
      <c r="M335" s="43">
        <v>6.75</v>
      </c>
      <c r="N335" s="43">
        <v>8</v>
      </c>
      <c r="O335" s="36">
        <f t="shared" si="23"/>
        <v>4</v>
      </c>
      <c r="P335" s="45">
        <v>0</v>
      </c>
      <c r="Q335" s="43">
        <v>8</v>
      </c>
      <c r="R335" s="43"/>
      <c r="S335" s="36">
        <f t="shared" si="25"/>
        <v>11.5</v>
      </c>
      <c r="T335" s="43">
        <v>11.5</v>
      </c>
      <c r="U335" s="40">
        <f t="shared" si="24"/>
        <v>8.34375</v>
      </c>
    </row>
    <row r="336" spans="1:23" ht="15.75">
      <c r="A336" s="33">
        <v>299</v>
      </c>
      <c r="B336" s="34" t="s">
        <v>1157</v>
      </c>
      <c r="C336" s="34" t="s">
        <v>1158</v>
      </c>
      <c r="D336" s="34" t="s">
        <v>493</v>
      </c>
      <c r="E336" s="34" t="s">
        <v>684</v>
      </c>
      <c r="F336" s="34" t="s">
        <v>52</v>
      </c>
      <c r="G336" s="36">
        <f t="shared" si="21"/>
        <v>10.25</v>
      </c>
      <c r="H336" s="43">
        <v>9.25</v>
      </c>
      <c r="I336" s="43">
        <v>12.25</v>
      </c>
      <c r="J336" s="43">
        <v>10</v>
      </c>
      <c r="K336" s="44">
        <v>8.5</v>
      </c>
      <c r="L336" s="36">
        <f t="shared" si="22"/>
        <v>5.0625</v>
      </c>
      <c r="M336" s="43">
        <v>6.75</v>
      </c>
      <c r="N336" s="43"/>
      <c r="O336" s="36">
        <f t="shared" si="23"/>
        <v>2.75</v>
      </c>
      <c r="P336" s="45">
        <v>0</v>
      </c>
      <c r="Q336" s="43">
        <v>5.5</v>
      </c>
      <c r="R336" s="43"/>
      <c r="S336" s="36">
        <f t="shared" si="25"/>
        <v>10</v>
      </c>
      <c r="T336" s="43">
        <v>10</v>
      </c>
      <c r="U336" s="40">
        <f t="shared" si="24"/>
        <v>8</v>
      </c>
    </row>
    <row r="337" spans="1:23" ht="15.75">
      <c r="A337" s="33">
        <v>300</v>
      </c>
      <c r="B337" s="34" t="s">
        <v>1159</v>
      </c>
      <c r="C337" s="34" t="s">
        <v>1160</v>
      </c>
      <c r="D337" s="34" t="s">
        <v>84</v>
      </c>
      <c r="E337" s="34" t="s">
        <v>1161</v>
      </c>
      <c r="F337" s="34" t="s">
        <v>91</v>
      </c>
      <c r="G337" s="36">
        <f t="shared" si="21"/>
        <v>11.972222222222221</v>
      </c>
      <c r="H337" s="43">
        <v>10.25</v>
      </c>
      <c r="I337" s="43">
        <v>11.75</v>
      </c>
      <c r="J337" s="43">
        <v>11</v>
      </c>
      <c r="K337" s="44">
        <v>15</v>
      </c>
      <c r="L337" s="36">
        <f t="shared" si="22"/>
        <v>8.375</v>
      </c>
      <c r="M337" s="43">
        <v>7.5</v>
      </c>
      <c r="N337" s="43">
        <v>11</v>
      </c>
      <c r="O337" s="36">
        <f t="shared" si="23"/>
        <v>8.75</v>
      </c>
      <c r="P337" s="45">
        <v>10</v>
      </c>
      <c r="Q337" s="43">
        <v>7.5</v>
      </c>
      <c r="R337" s="43"/>
      <c r="S337" s="36">
        <f t="shared" si="25"/>
        <v>10.5</v>
      </c>
      <c r="T337" s="43">
        <v>10.5</v>
      </c>
      <c r="U337" s="40">
        <f t="shared" si="24"/>
        <v>10.578125</v>
      </c>
    </row>
    <row r="338" spans="1:23" ht="15.75">
      <c r="A338" s="33">
        <v>301</v>
      </c>
      <c r="B338" s="34" t="s">
        <v>1162</v>
      </c>
      <c r="C338" s="34" t="s">
        <v>1163</v>
      </c>
      <c r="D338" s="34" t="s">
        <v>1164</v>
      </c>
      <c r="E338" s="35" t="s">
        <v>1165</v>
      </c>
      <c r="F338" s="35" t="s">
        <v>91</v>
      </c>
      <c r="G338" s="36">
        <f t="shared" si="21"/>
        <v>8.8055555555555554</v>
      </c>
      <c r="H338" s="37">
        <v>11</v>
      </c>
      <c r="I338" s="38">
        <v>5.25</v>
      </c>
      <c r="J338" s="37">
        <v>10.5</v>
      </c>
      <c r="K338" s="37">
        <v>10.25</v>
      </c>
      <c r="L338" s="36">
        <f t="shared" si="22"/>
        <v>11.8775</v>
      </c>
      <c r="M338" s="37">
        <v>11.17</v>
      </c>
      <c r="N338" s="37">
        <v>14</v>
      </c>
      <c r="O338" s="36">
        <f t="shared" si="23"/>
        <v>5.75</v>
      </c>
      <c r="P338" s="47">
        <v>10.5</v>
      </c>
      <c r="Q338" s="38">
        <v>1</v>
      </c>
      <c r="R338" s="38"/>
      <c r="S338" s="36">
        <f t="shared" si="25"/>
        <v>14</v>
      </c>
      <c r="T338" s="37">
        <v>14</v>
      </c>
      <c r="U338" s="40">
        <f t="shared" si="24"/>
        <v>9.5162499999999994</v>
      </c>
      <c r="V338" s="41"/>
      <c r="W338" s="41"/>
    </row>
    <row r="339" spans="1:23" ht="15.75">
      <c r="A339" s="33">
        <v>302</v>
      </c>
      <c r="B339" s="34" t="s">
        <v>1166</v>
      </c>
      <c r="C339" s="34" t="s">
        <v>1167</v>
      </c>
      <c r="D339" s="34" t="s">
        <v>330</v>
      </c>
      <c r="E339" s="34" t="s">
        <v>1168</v>
      </c>
      <c r="F339" s="34" t="s">
        <v>1169</v>
      </c>
      <c r="G339" s="36">
        <f t="shared" si="21"/>
        <v>11.361111111111111</v>
      </c>
      <c r="H339" s="43">
        <v>8.5</v>
      </c>
      <c r="I339" s="43">
        <v>10.75</v>
      </c>
      <c r="J339" s="43">
        <v>11.25</v>
      </c>
      <c r="K339" s="44">
        <v>15.25</v>
      </c>
      <c r="L339" s="36">
        <f t="shared" si="22"/>
        <v>7.75</v>
      </c>
      <c r="M339" s="43">
        <v>7</v>
      </c>
      <c r="N339" s="43">
        <v>10</v>
      </c>
      <c r="O339" s="36">
        <f t="shared" si="23"/>
        <v>9.5</v>
      </c>
      <c r="P339" s="45">
        <v>8</v>
      </c>
      <c r="Q339" s="43">
        <v>11</v>
      </c>
      <c r="R339" s="43"/>
      <c r="S339" s="36">
        <f t="shared" si="25"/>
        <v>10.5</v>
      </c>
      <c r="T339" s="43">
        <v>10.5</v>
      </c>
      <c r="U339" s="40">
        <f t="shared" si="24"/>
        <v>10.171875</v>
      </c>
    </row>
    <row r="340" spans="1:23" ht="15.75">
      <c r="A340" s="33">
        <v>303</v>
      </c>
      <c r="B340" s="34" t="s">
        <v>1170</v>
      </c>
      <c r="C340" s="34" t="s">
        <v>1171</v>
      </c>
      <c r="D340" s="34" t="s">
        <v>1172</v>
      </c>
      <c r="E340" s="35" t="s">
        <v>1173</v>
      </c>
      <c r="F340" s="35" t="s">
        <v>91</v>
      </c>
      <c r="G340" s="36">
        <f t="shared" si="21"/>
        <v>3.4444444444444446</v>
      </c>
      <c r="H340" s="38"/>
      <c r="I340" s="38">
        <v>6.5</v>
      </c>
      <c r="J340" s="38"/>
      <c r="K340" s="38">
        <v>5.75</v>
      </c>
      <c r="L340" s="36">
        <f t="shared" si="22"/>
        <v>3.75</v>
      </c>
      <c r="M340" s="38">
        <v>5</v>
      </c>
      <c r="N340" s="38"/>
      <c r="O340" s="36">
        <f t="shared" si="23"/>
        <v>10.75</v>
      </c>
      <c r="P340" s="47">
        <v>8.5</v>
      </c>
      <c r="Q340" s="37">
        <v>13</v>
      </c>
      <c r="R340" s="38"/>
      <c r="S340" s="36">
        <f t="shared" si="25"/>
        <v>10</v>
      </c>
      <c r="T340" s="37">
        <v>10</v>
      </c>
      <c r="U340" s="40">
        <f t="shared" si="24"/>
        <v>4.84375</v>
      </c>
      <c r="V340" s="41"/>
      <c r="W340" s="41"/>
    </row>
    <row r="341" spans="1:23" ht="15.75">
      <c r="A341" s="33">
        <v>304</v>
      </c>
      <c r="B341" s="46" t="s">
        <v>1174</v>
      </c>
      <c r="C341" s="46" t="s">
        <v>1175</v>
      </c>
      <c r="D341" s="34" t="s">
        <v>373</v>
      </c>
      <c r="E341" s="35" t="s">
        <v>1176</v>
      </c>
      <c r="F341" s="35" t="s">
        <v>410</v>
      </c>
      <c r="G341" s="36">
        <f t="shared" si="21"/>
        <v>3.1666666666666665</v>
      </c>
      <c r="H341" s="38"/>
      <c r="I341" s="38">
        <v>7.5</v>
      </c>
      <c r="J341" s="38"/>
      <c r="K341" s="38">
        <v>3</v>
      </c>
      <c r="L341" s="36">
        <f t="shared" si="22"/>
        <v>3.75</v>
      </c>
      <c r="M341" s="42">
        <v>5</v>
      </c>
      <c r="N341" s="38"/>
      <c r="O341" s="36">
        <f t="shared" si="23"/>
        <v>0.5</v>
      </c>
      <c r="P341" s="39">
        <v>1</v>
      </c>
      <c r="Q341" s="38"/>
      <c r="R341" s="38"/>
      <c r="S341" s="36">
        <f t="shared" si="25"/>
        <v>0</v>
      </c>
      <c r="T341" s="38"/>
      <c r="U341" s="40">
        <f t="shared" si="24"/>
        <v>2.78125</v>
      </c>
      <c r="V341" s="41"/>
      <c r="W341" s="41"/>
    </row>
    <row r="342" spans="1:23" ht="15.75">
      <c r="A342" s="33">
        <v>305</v>
      </c>
      <c r="B342" s="34" t="s">
        <v>1177</v>
      </c>
      <c r="C342" s="34" t="s">
        <v>1178</v>
      </c>
      <c r="D342" s="34" t="s">
        <v>1179</v>
      </c>
      <c r="E342" s="34" t="s">
        <v>1180</v>
      </c>
      <c r="F342" s="34" t="s">
        <v>47</v>
      </c>
      <c r="G342" s="36">
        <f t="shared" si="21"/>
        <v>7.5</v>
      </c>
      <c r="H342" s="43">
        <v>5</v>
      </c>
      <c r="I342" s="43">
        <v>7.5</v>
      </c>
      <c r="J342" s="43">
        <v>10</v>
      </c>
      <c r="K342" s="44">
        <v>7.5</v>
      </c>
      <c r="L342" s="36">
        <f t="shared" si="22"/>
        <v>5.25</v>
      </c>
      <c r="M342" s="43">
        <v>7</v>
      </c>
      <c r="N342" s="43"/>
      <c r="O342" s="36">
        <f t="shared" si="23"/>
        <v>1.75</v>
      </c>
      <c r="P342" s="45">
        <v>1</v>
      </c>
      <c r="Q342" s="43">
        <v>2.5</v>
      </c>
      <c r="R342" s="43"/>
      <c r="S342" s="36">
        <f t="shared" si="25"/>
        <v>13.5</v>
      </c>
      <c r="T342" s="43">
        <v>13.5</v>
      </c>
      <c r="U342" s="40">
        <f t="shared" si="24"/>
        <v>6.59375</v>
      </c>
    </row>
    <row r="343" spans="1:23" ht="15.75">
      <c r="A343" s="33">
        <v>306</v>
      </c>
      <c r="B343" s="34" t="s">
        <v>1181</v>
      </c>
      <c r="C343" s="34" t="s">
        <v>1182</v>
      </c>
      <c r="D343" s="34" t="s">
        <v>522</v>
      </c>
      <c r="E343" s="35" t="s">
        <v>1183</v>
      </c>
      <c r="F343" s="35" t="s">
        <v>91</v>
      </c>
      <c r="G343" s="36">
        <f t="shared" si="21"/>
        <v>0</v>
      </c>
      <c r="H343" s="38"/>
      <c r="I343" s="38"/>
      <c r="J343" s="38"/>
      <c r="K343" s="38"/>
      <c r="L343" s="36">
        <f t="shared" si="22"/>
        <v>0</v>
      </c>
      <c r="M343" s="38"/>
      <c r="N343" s="38"/>
      <c r="O343" s="36">
        <f t="shared" si="23"/>
        <v>5</v>
      </c>
      <c r="P343" s="39"/>
      <c r="Q343" s="37">
        <v>10</v>
      </c>
      <c r="R343" s="38"/>
      <c r="S343" s="36">
        <f t="shared" si="25"/>
        <v>14</v>
      </c>
      <c r="T343" s="37">
        <v>14</v>
      </c>
      <c r="U343" s="40">
        <f t="shared" si="24"/>
        <v>1.5</v>
      </c>
      <c r="V343" s="41"/>
      <c r="W343" s="41"/>
    </row>
    <row r="344" spans="1:23" ht="15.75">
      <c r="A344" s="33">
        <v>307</v>
      </c>
      <c r="B344" s="34" t="s">
        <v>1184</v>
      </c>
      <c r="C344" s="34" t="s">
        <v>1185</v>
      </c>
      <c r="D344" s="34" t="s">
        <v>1186</v>
      </c>
      <c r="E344" s="34" t="s">
        <v>1187</v>
      </c>
      <c r="F344" s="34" t="s">
        <v>178</v>
      </c>
      <c r="G344" s="36">
        <f t="shared" si="21"/>
        <v>11.527777777777779</v>
      </c>
      <c r="H344" s="43">
        <v>12.25</v>
      </c>
      <c r="I344" s="43">
        <v>11.75</v>
      </c>
      <c r="J344" s="43">
        <v>10.5</v>
      </c>
      <c r="K344" s="44">
        <v>11.5</v>
      </c>
      <c r="L344" s="36">
        <f t="shared" si="22"/>
        <v>10.3125</v>
      </c>
      <c r="M344" s="43">
        <v>8.75</v>
      </c>
      <c r="N344" s="43">
        <v>15</v>
      </c>
      <c r="O344" s="36">
        <f t="shared" si="23"/>
        <v>10.25</v>
      </c>
      <c r="P344" s="45">
        <v>10</v>
      </c>
      <c r="Q344" s="43">
        <v>10.5</v>
      </c>
      <c r="R344" s="43"/>
      <c r="S344" s="36">
        <f t="shared" si="25"/>
        <v>13</v>
      </c>
      <c r="T344" s="43">
        <v>13</v>
      </c>
      <c r="U344" s="40">
        <f t="shared" si="24"/>
        <v>11.15625</v>
      </c>
    </row>
    <row r="345" spans="1:23" ht="15.75">
      <c r="A345" s="33">
        <v>308</v>
      </c>
      <c r="B345" s="34" t="s">
        <v>1188</v>
      </c>
      <c r="C345" s="34" t="s">
        <v>1189</v>
      </c>
      <c r="D345" s="34" t="s">
        <v>1190</v>
      </c>
      <c r="E345" s="34" t="s">
        <v>1191</v>
      </c>
      <c r="F345" s="34" t="s">
        <v>91</v>
      </c>
      <c r="G345" s="36">
        <f t="shared" si="21"/>
        <v>10.138888888888889</v>
      </c>
      <c r="H345" s="43">
        <v>8.5</v>
      </c>
      <c r="I345" s="43">
        <v>11.25</v>
      </c>
      <c r="J345" s="43">
        <v>11.5</v>
      </c>
      <c r="K345" s="44">
        <v>8.75</v>
      </c>
      <c r="L345" s="36">
        <f t="shared" si="22"/>
        <v>7.3125</v>
      </c>
      <c r="M345" s="43">
        <v>6.75</v>
      </c>
      <c r="N345" s="43">
        <v>9</v>
      </c>
      <c r="O345" s="36">
        <f t="shared" si="23"/>
        <v>7.5</v>
      </c>
      <c r="P345" s="45">
        <v>4</v>
      </c>
      <c r="Q345" s="43">
        <v>11</v>
      </c>
      <c r="R345" s="43"/>
      <c r="S345" s="36">
        <f t="shared" si="25"/>
        <v>11</v>
      </c>
      <c r="T345" s="43">
        <v>11</v>
      </c>
      <c r="U345" s="40">
        <f t="shared" si="24"/>
        <v>9.15625</v>
      </c>
    </row>
    <row r="346" spans="1:23" ht="15.75">
      <c r="A346" s="33">
        <v>309</v>
      </c>
      <c r="B346" s="34" t="s">
        <v>1192</v>
      </c>
      <c r="C346" s="34" t="s">
        <v>1193</v>
      </c>
      <c r="D346" s="34" t="s">
        <v>373</v>
      </c>
      <c r="E346" s="34" t="s">
        <v>1194</v>
      </c>
      <c r="F346" s="34" t="s">
        <v>91</v>
      </c>
      <c r="G346" s="36">
        <f t="shared" si="21"/>
        <v>8.1388888888888893</v>
      </c>
      <c r="H346" s="43">
        <v>5.5</v>
      </c>
      <c r="I346" s="43">
        <v>6.75</v>
      </c>
      <c r="J346" s="43">
        <v>10</v>
      </c>
      <c r="K346" s="44">
        <v>11</v>
      </c>
      <c r="L346" s="36">
        <f t="shared" si="22"/>
        <v>6.8125</v>
      </c>
      <c r="M346" s="43">
        <v>6.75</v>
      </c>
      <c r="N346" s="43">
        <v>7</v>
      </c>
      <c r="O346" s="36">
        <f t="shared" si="23"/>
        <v>3.75</v>
      </c>
      <c r="P346" s="45"/>
      <c r="Q346" s="43">
        <v>7.5</v>
      </c>
      <c r="R346" s="43"/>
      <c r="S346" s="36">
        <f t="shared" si="25"/>
        <v>7</v>
      </c>
      <c r="T346" s="43">
        <v>7</v>
      </c>
      <c r="U346" s="40">
        <f t="shared" si="24"/>
        <v>7.1875</v>
      </c>
    </row>
    <row r="347" spans="1:23" ht="15.75">
      <c r="A347" s="33">
        <v>310</v>
      </c>
      <c r="B347" s="34" t="s">
        <v>1195</v>
      </c>
      <c r="C347" s="34" t="s">
        <v>1196</v>
      </c>
      <c r="D347" s="34" t="s">
        <v>330</v>
      </c>
      <c r="E347" s="35" t="s">
        <v>1197</v>
      </c>
      <c r="F347" s="35" t="s">
        <v>47</v>
      </c>
      <c r="G347" s="36">
        <f t="shared" si="21"/>
        <v>10.027777777777779</v>
      </c>
      <c r="H347" s="37">
        <v>8.5</v>
      </c>
      <c r="I347" s="37">
        <v>10.75</v>
      </c>
      <c r="J347" s="37">
        <v>10</v>
      </c>
      <c r="K347" s="37">
        <v>10.5</v>
      </c>
      <c r="L347" s="36">
        <f t="shared" si="22"/>
        <v>6.4375</v>
      </c>
      <c r="M347" s="44">
        <v>5.25</v>
      </c>
      <c r="N347" s="37">
        <v>10</v>
      </c>
      <c r="O347" s="36">
        <f t="shared" si="23"/>
        <v>7.5</v>
      </c>
      <c r="P347" s="47">
        <v>11</v>
      </c>
      <c r="Q347" s="44">
        <v>4</v>
      </c>
      <c r="R347" s="44"/>
      <c r="S347" s="36">
        <f t="shared" si="25"/>
        <v>13.5</v>
      </c>
      <c r="T347" s="37">
        <v>13.5</v>
      </c>
      <c r="U347" s="40">
        <f t="shared" si="24"/>
        <v>9.03125</v>
      </c>
      <c r="V347" s="41"/>
      <c r="W347" s="41"/>
    </row>
    <row r="348" spans="1:23" ht="15.75">
      <c r="A348" s="33">
        <v>311</v>
      </c>
      <c r="B348" s="34" t="s">
        <v>1198</v>
      </c>
      <c r="C348" s="34" t="s">
        <v>1199</v>
      </c>
      <c r="D348" s="34" t="s">
        <v>478</v>
      </c>
      <c r="E348" s="34" t="s">
        <v>1200</v>
      </c>
      <c r="F348" s="34" t="s">
        <v>47</v>
      </c>
      <c r="G348" s="36">
        <f t="shared" si="21"/>
        <v>8.4166666666666661</v>
      </c>
      <c r="H348" s="43">
        <v>9</v>
      </c>
      <c r="I348" s="43">
        <v>7.75</v>
      </c>
      <c r="J348" s="43">
        <v>9.5</v>
      </c>
      <c r="K348" s="44">
        <v>7.75</v>
      </c>
      <c r="L348" s="36">
        <f t="shared" si="22"/>
        <v>5.8125</v>
      </c>
      <c r="M348" s="43">
        <v>6.75</v>
      </c>
      <c r="N348" s="43">
        <v>3</v>
      </c>
      <c r="O348" s="36">
        <f t="shared" si="23"/>
        <v>4.25</v>
      </c>
      <c r="P348" s="45">
        <v>2</v>
      </c>
      <c r="Q348" s="43">
        <v>6.5</v>
      </c>
      <c r="R348" s="43"/>
      <c r="S348" s="36">
        <f t="shared" si="25"/>
        <v>10</v>
      </c>
      <c r="T348" s="43">
        <v>10</v>
      </c>
      <c r="U348" s="40">
        <f t="shared" si="24"/>
        <v>7.34375</v>
      </c>
    </row>
    <row r="349" spans="1:23" ht="15.75">
      <c r="A349" s="33">
        <v>312</v>
      </c>
      <c r="B349" s="34" t="s">
        <v>1201</v>
      </c>
      <c r="C349" s="34" t="s">
        <v>1199</v>
      </c>
      <c r="D349" s="34" t="s">
        <v>1202</v>
      </c>
      <c r="E349" s="34" t="s">
        <v>1203</v>
      </c>
      <c r="F349" s="34" t="s">
        <v>34</v>
      </c>
      <c r="G349" s="36">
        <f t="shared" si="21"/>
        <v>7.75</v>
      </c>
      <c r="H349" s="43">
        <v>5.25</v>
      </c>
      <c r="I349" s="43">
        <v>9.75</v>
      </c>
      <c r="J349" s="43">
        <v>8</v>
      </c>
      <c r="K349" s="44">
        <v>7</v>
      </c>
      <c r="L349" s="36">
        <f t="shared" si="22"/>
        <v>6.625</v>
      </c>
      <c r="M349" s="43">
        <v>6.5</v>
      </c>
      <c r="N349" s="43">
        <v>7</v>
      </c>
      <c r="O349" s="36">
        <f t="shared" si="23"/>
        <v>4.25</v>
      </c>
      <c r="P349" s="45">
        <v>2</v>
      </c>
      <c r="Q349" s="43">
        <v>6.5</v>
      </c>
      <c r="R349" s="43"/>
      <c r="S349" s="36">
        <f t="shared" si="25"/>
        <v>8.5</v>
      </c>
      <c r="T349" s="43">
        <v>8.5</v>
      </c>
      <c r="U349" s="40">
        <f t="shared" si="24"/>
        <v>7.078125</v>
      </c>
    </row>
    <row r="350" spans="1:23" ht="15.75">
      <c r="A350" s="33">
        <v>313</v>
      </c>
      <c r="B350" s="34" t="s">
        <v>1204</v>
      </c>
      <c r="C350" s="34" t="s">
        <v>1205</v>
      </c>
      <c r="D350" s="34" t="s">
        <v>368</v>
      </c>
      <c r="E350" s="35" t="s">
        <v>1206</v>
      </c>
      <c r="F350" s="35" t="s">
        <v>91</v>
      </c>
      <c r="G350" s="36">
        <f t="shared" si="21"/>
        <v>10.50111111111111</v>
      </c>
      <c r="H350" s="37">
        <v>11</v>
      </c>
      <c r="I350" s="37">
        <v>10.17</v>
      </c>
      <c r="J350" s="37">
        <v>10</v>
      </c>
      <c r="K350" s="37">
        <v>11</v>
      </c>
      <c r="L350" s="36">
        <f t="shared" si="22"/>
        <v>9.5</v>
      </c>
      <c r="M350" s="37">
        <v>10</v>
      </c>
      <c r="N350" s="37">
        <v>8</v>
      </c>
      <c r="O350" s="36">
        <f t="shared" si="23"/>
        <v>9.5</v>
      </c>
      <c r="P350" s="47">
        <v>9</v>
      </c>
      <c r="Q350" s="37">
        <v>10</v>
      </c>
      <c r="R350" s="38"/>
      <c r="S350" s="36">
        <f t="shared" si="25"/>
        <v>13</v>
      </c>
      <c r="T350" s="37">
        <v>13</v>
      </c>
      <c r="U350" s="40">
        <f t="shared" si="24"/>
        <v>10.281874999999999</v>
      </c>
      <c r="V350" s="41"/>
      <c r="W350" s="41"/>
    </row>
    <row r="351" spans="1:23" ht="15.75">
      <c r="A351" s="33">
        <v>314</v>
      </c>
      <c r="B351" s="34" t="s">
        <v>1207</v>
      </c>
      <c r="C351" s="34" t="s">
        <v>1208</v>
      </c>
      <c r="D351" s="34" t="s">
        <v>876</v>
      </c>
      <c r="E351" s="34" t="s">
        <v>1209</v>
      </c>
      <c r="F351" s="34" t="s">
        <v>47</v>
      </c>
      <c r="G351" s="36">
        <f t="shared" si="21"/>
        <v>11.361111111111111</v>
      </c>
      <c r="H351" s="43">
        <v>10.25</v>
      </c>
      <c r="I351" s="43">
        <v>13.25</v>
      </c>
      <c r="J351" s="43">
        <v>9</v>
      </c>
      <c r="K351" s="44">
        <v>12</v>
      </c>
      <c r="L351" s="36">
        <f t="shared" si="22"/>
        <v>8.875</v>
      </c>
      <c r="M351" s="43">
        <v>9.5</v>
      </c>
      <c r="N351" s="43">
        <v>7</v>
      </c>
      <c r="O351" s="36">
        <f t="shared" si="23"/>
        <v>7</v>
      </c>
      <c r="P351" s="45">
        <v>6</v>
      </c>
      <c r="Q351" s="43">
        <v>8</v>
      </c>
      <c r="R351" s="43"/>
      <c r="S351" s="36">
        <f t="shared" si="25"/>
        <v>11.5</v>
      </c>
      <c r="T351" s="43">
        <v>11.5</v>
      </c>
      <c r="U351" s="40">
        <f t="shared" si="24"/>
        <v>10.203125</v>
      </c>
    </row>
    <row r="352" spans="1:23" ht="15.75">
      <c r="A352" s="33">
        <v>315</v>
      </c>
      <c r="B352" s="34" t="s">
        <v>1210</v>
      </c>
      <c r="C352" s="34" t="s">
        <v>1211</v>
      </c>
      <c r="D352" s="34" t="s">
        <v>1212</v>
      </c>
      <c r="E352" s="34" t="s">
        <v>1213</v>
      </c>
      <c r="F352" s="34" t="s">
        <v>91</v>
      </c>
      <c r="G352" s="36">
        <f t="shared" si="21"/>
        <v>11</v>
      </c>
      <c r="H352" s="43">
        <v>12.5</v>
      </c>
      <c r="I352" s="43">
        <v>10</v>
      </c>
      <c r="J352" s="43">
        <v>12.5</v>
      </c>
      <c r="K352" s="44">
        <v>9.5</v>
      </c>
      <c r="L352" s="36">
        <f t="shared" si="22"/>
        <v>10.8125</v>
      </c>
      <c r="M352" s="43">
        <v>8.75</v>
      </c>
      <c r="N352" s="43">
        <v>17</v>
      </c>
      <c r="O352" s="36">
        <f t="shared" si="23"/>
        <v>6.5</v>
      </c>
      <c r="P352" s="45">
        <v>3</v>
      </c>
      <c r="Q352" s="43">
        <v>10</v>
      </c>
      <c r="R352" s="43"/>
      <c r="S352" s="36">
        <f t="shared" si="25"/>
        <v>14</v>
      </c>
      <c r="T352" s="43">
        <v>14</v>
      </c>
      <c r="U352" s="40">
        <f t="shared" si="24"/>
        <v>10.578125</v>
      </c>
    </row>
    <row r="353" spans="1:23" ht="15.75">
      <c r="A353" s="33">
        <v>316</v>
      </c>
      <c r="B353" s="34" t="s">
        <v>1214</v>
      </c>
      <c r="C353" s="34" t="s">
        <v>1215</v>
      </c>
      <c r="D353" s="34" t="s">
        <v>1216</v>
      </c>
      <c r="E353" s="34" t="s">
        <v>1217</v>
      </c>
      <c r="F353" s="34" t="s">
        <v>52</v>
      </c>
      <c r="G353" s="36">
        <f t="shared" si="21"/>
        <v>11.166666666666666</v>
      </c>
      <c r="H353" s="43">
        <v>9.5</v>
      </c>
      <c r="I353" s="43">
        <v>12.5</v>
      </c>
      <c r="J353" s="43">
        <v>12</v>
      </c>
      <c r="K353" s="44">
        <v>10</v>
      </c>
      <c r="L353" s="36">
        <f t="shared" si="22"/>
        <v>10.8125</v>
      </c>
      <c r="M353" s="43">
        <v>9.75</v>
      </c>
      <c r="N353" s="43">
        <v>14</v>
      </c>
      <c r="O353" s="36">
        <f t="shared" si="23"/>
        <v>11</v>
      </c>
      <c r="P353" s="45">
        <v>10</v>
      </c>
      <c r="Q353" s="43">
        <v>12</v>
      </c>
      <c r="R353" s="43"/>
      <c r="S353" s="36">
        <f t="shared" si="25"/>
        <v>16.5</v>
      </c>
      <c r="T353" s="43">
        <v>16.5</v>
      </c>
      <c r="U353" s="40">
        <f t="shared" si="24"/>
        <v>11.390625</v>
      </c>
    </row>
    <row r="354" spans="1:23" ht="15.75">
      <c r="A354" s="33">
        <v>317</v>
      </c>
      <c r="B354" s="34" t="s">
        <v>1218</v>
      </c>
      <c r="C354" s="34" t="s">
        <v>1219</v>
      </c>
      <c r="D354" s="34" t="s">
        <v>1220</v>
      </c>
      <c r="E354" s="35" t="s">
        <v>1221</v>
      </c>
      <c r="F354" s="35" t="s">
        <v>34</v>
      </c>
      <c r="G354" s="36">
        <f t="shared" si="21"/>
        <v>8.8133333333333326</v>
      </c>
      <c r="H354" s="37">
        <v>10.66</v>
      </c>
      <c r="I354" s="37">
        <v>10</v>
      </c>
      <c r="J354" s="37">
        <v>14</v>
      </c>
      <c r="K354" s="42"/>
      <c r="L354" s="36">
        <f t="shared" si="22"/>
        <v>7.5</v>
      </c>
      <c r="M354" s="37">
        <v>10</v>
      </c>
      <c r="N354" s="38"/>
      <c r="O354" s="36">
        <f t="shared" si="23"/>
        <v>0</v>
      </c>
      <c r="P354" s="39"/>
      <c r="Q354" s="42"/>
      <c r="R354" s="38"/>
      <c r="S354" s="36">
        <f t="shared" si="25"/>
        <v>12.25</v>
      </c>
      <c r="T354" s="37">
        <v>12.25</v>
      </c>
      <c r="U354" s="40">
        <f t="shared" si="24"/>
        <v>7.5981249999999996</v>
      </c>
      <c r="V354" s="41"/>
      <c r="W354" s="41"/>
    </row>
    <row r="355" spans="1:23" ht="15.75">
      <c r="A355" s="33">
        <v>318</v>
      </c>
      <c r="B355" s="34" t="s">
        <v>1222</v>
      </c>
      <c r="C355" s="34" t="s">
        <v>1223</v>
      </c>
      <c r="D355" s="34" t="s">
        <v>715</v>
      </c>
      <c r="E355" s="34" t="s">
        <v>1224</v>
      </c>
      <c r="F355" s="34" t="s">
        <v>572</v>
      </c>
      <c r="G355" s="36">
        <f t="shared" si="21"/>
        <v>9.0833333333333339</v>
      </c>
      <c r="H355" s="43">
        <v>8.5</v>
      </c>
      <c r="I355" s="43">
        <v>7.25</v>
      </c>
      <c r="J355" s="43">
        <v>10.75</v>
      </c>
      <c r="K355" s="44">
        <v>10.75</v>
      </c>
      <c r="L355" s="36">
        <f t="shared" si="22"/>
        <v>8.3125</v>
      </c>
      <c r="M355" s="43">
        <v>6.75</v>
      </c>
      <c r="N355" s="43">
        <v>13</v>
      </c>
      <c r="O355" s="36">
        <f t="shared" si="23"/>
        <v>4</v>
      </c>
      <c r="P355" s="45">
        <v>2</v>
      </c>
      <c r="Q355" s="43">
        <v>6</v>
      </c>
      <c r="R355" s="43"/>
      <c r="S355" s="36">
        <f t="shared" si="25"/>
        <v>11.5</v>
      </c>
      <c r="T355" s="43">
        <v>11.5</v>
      </c>
      <c r="U355" s="40">
        <f t="shared" si="24"/>
        <v>8.40625</v>
      </c>
    </row>
    <row r="356" spans="1:23" ht="15.75">
      <c r="A356" s="33">
        <v>319</v>
      </c>
      <c r="B356" s="34" t="s">
        <v>1225</v>
      </c>
      <c r="C356" s="34" t="s">
        <v>1226</v>
      </c>
      <c r="D356" s="34" t="s">
        <v>140</v>
      </c>
      <c r="E356" s="35" t="s">
        <v>1227</v>
      </c>
      <c r="F356" s="35" t="s">
        <v>1228</v>
      </c>
      <c r="G356" s="36">
        <f t="shared" si="21"/>
        <v>9.4433333333333351</v>
      </c>
      <c r="H356" s="38">
        <v>5.25</v>
      </c>
      <c r="I356" s="37">
        <v>10.33</v>
      </c>
      <c r="J356" s="38">
        <v>10.5</v>
      </c>
      <c r="K356" s="37">
        <v>11.25</v>
      </c>
      <c r="L356" s="36">
        <f t="shared" si="22"/>
        <v>11.0625</v>
      </c>
      <c r="M356" s="37">
        <v>9.25</v>
      </c>
      <c r="N356" s="37">
        <v>16.5</v>
      </c>
      <c r="O356" s="36">
        <f t="shared" si="23"/>
        <v>2.75</v>
      </c>
      <c r="P356" s="39">
        <v>0</v>
      </c>
      <c r="Q356" s="38">
        <v>5.5</v>
      </c>
      <c r="R356" s="38"/>
      <c r="S356" s="36">
        <f t="shared" si="25"/>
        <v>11.5</v>
      </c>
      <c r="T356" s="37">
        <v>11.5</v>
      </c>
      <c r="U356" s="40">
        <f t="shared" si="24"/>
        <v>9.14</v>
      </c>
      <c r="V356" s="41"/>
      <c r="W356" s="41"/>
    </row>
    <row r="357" spans="1:23" ht="15.75">
      <c r="A357" s="33">
        <v>320</v>
      </c>
      <c r="B357" s="34" t="s">
        <v>1229</v>
      </c>
      <c r="C357" s="34" t="s">
        <v>1226</v>
      </c>
      <c r="D357" s="34" t="s">
        <v>870</v>
      </c>
      <c r="E357" s="35" t="s">
        <v>1230</v>
      </c>
      <c r="F357" s="35" t="s">
        <v>216</v>
      </c>
      <c r="G357" s="36">
        <f t="shared" si="21"/>
        <v>8.7222222222222214</v>
      </c>
      <c r="H357" s="44">
        <v>5.25</v>
      </c>
      <c r="I357" s="44">
        <v>8</v>
      </c>
      <c r="J357" s="37">
        <v>11</v>
      </c>
      <c r="K357" s="37">
        <v>11</v>
      </c>
      <c r="L357" s="36">
        <f t="shared" si="22"/>
        <v>7.875</v>
      </c>
      <c r="M357" s="44">
        <v>7</v>
      </c>
      <c r="N357" s="37">
        <v>10.5</v>
      </c>
      <c r="O357" s="36">
        <f t="shared" si="23"/>
        <v>7.25</v>
      </c>
      <c r="P357" s="47">
        <v>10</v>
      </c>
      <c r="Q357" s="44">
        <v>4.5</v>
      </c>
      <c r="R357" s="44"/>
      <c r="S357" s="36">
        <f t="shared" si="25"/>
        <v>13.5</v>
      </c>
      <c r="T357" s="37">
        <v>13.5</v>
      </c>
      <c r="U357" s="40">
        <f t="shared" si="24"/>
        <v>8.625</v>
      </c>
      <c r="V357" s="41"/>
      <c r="W357" s="41"/>
    </row>
    <row r="358" spans="1:23" ht="15.75">
      <c r="A358" s="33">
        <v>321</v>
      </c>
      <c r="B358" s="34" t="s">
        <v>1231</v>
      </c>
      <c r="C358" s="34" t="s">
        <v>1232</v>
      </c>
      <c r="D358" s="34" t="s">
        <v>1233</v>
      </c>
      <c r="E358" s="34" t="s">
        <v>1234</v>
      </c>
      <c r="F358" s="34" t="s">
        <v>1235</v>
      </c>
      <c r="G358" s="36">
        <f t="shared" ref="G358:G378" si="26">((H358*2)+(I358*3)+(J358*2)+(K358*2))/9</f>
        <v>8.4722222222222214</v>
      </c>
      <c r="H358" s="43">
        <v>4</v>
      </c>
      <c r="I358" s="43">
        <v>9.25</v>
      </c>
      <c r="J358" s="43">
        <v>11</v>
      </c>
      <c r="K358" s="44">
        <v>9.25</v>
      </c>
      <c r="L358" s="36">
        <f t="shared" ref="L358:L378" si="27">((M358*3)+(N358*1))/4</f>
        <v>6.5625</v>
      </c>
      <c r="M358" s="43">
        <v>6.75</v>
      </c>
      <c r="N358" s="43">
        <v>6</v>
      </c>
      <c r="O358" s="36">
        <f t="shared" ref="O358:O378" si="28">(P358+Q358+R358)/2</f>
        <v>3.5</v>
      </c>
      <c r="P358" s="45">
        <v>2</v>
      </c>
      <c r="Q358" s="43">
        <v>5</v>
      </c>
      <c r="R358" s="43"/>
      <c r="S358" s="36">
        <f t="shared" si="25"/>
        <v>12.5</v>
      </c>
      <c r="T358" s="43">
        <v>12.5</v>
      </c>
      <c r="U358" s="40">
        <f t="shared" ref="U358:U378" si="29">((G358*9)+(L358*4)+(O358*2)+(S358*1))/16</f>
        <v>7.625</v>
      </c>
    </row>
    <row r="359" spans="1:23" ht="15.75">
      <c r="A359" s="33">
        <v>322</v>
      </c>
      <c r="B359" s="34" t="s">
        <v>1236</v>
      </c>
      <c r="C359" s="34" t="s">
        <v>1237</v>
      </c>
      <c r="D359" s="34" t="s">
        <v>1238</v>
      </c>
      <c r="E359" s="35" t="s">
        <v>1239</v>
      </c>
      <c r="F359" s="35" t="s">
        <v>806</v>
      </c>
      <c r="G359" s="36">
        <f t="shared" si="26"/>
        <v>8.8344444444444434</v>
      </c>
      <c r="H359" s="38">
        <v>2.25</v>
      </c>
      <c r="I359" s="37">
        <v>11.17</v>
      </c>
      <c r="J359" s="37">
        <v>10</v>
      </c>
      <c r="K359" s="37">
        <v>10.75</v>
      </c>
      <c r="L359" s="36">
        <f t="shared" si="27"/>
        <v>10.25</v>
      </c>
      <c r="M359" s="37">
        <v>9.5</v>
      </c>
      <c r="N359" s="37">
        <v>12.5</v>
      </c>
      <c r="O359" s="36">
        <f t="shared" si="28"/>
        <v>2.75</v>
      </c>
      <c r="P359" s="39">
        <v>2</v>
      </c>
      <c r="Q359" s="38">
        <v>3.5</v>
      </c>
      <c r="R359" s="38"/>
      <c r="S359" s="36">
        <f t="shared" si="25"/>
        <v>11</v>
      </c>
      <c r="T359" s="37">
        <v>11</v>
      </c>
      <c r="U359" s="40">
        <f t="shared" si="29"/>
        <v>8.5631249999999994</v>
      </c>
      <c r="V359" s="41"/>
      <c r="W359" s="41"/>
    </row>
    <row r="360" spans="1:23" ht="15.75">
      <c r="A360" s="33">
        <v>323</v>
      </c>
      <c r="B360" s="34" t="s">
        <v>1240</v>
      </c>
      <c r="C360" s="34" t="s">
        <v>1241</v>
      </c>
      <c r="D360" s="34" t="s">
        <v>1242</v>
      </c>
      <c r="E360" s="35" t="s">
        <v>1243</v>
      </c>
      <c r="F360" s="35" t="s">
        <v>170</v>
      </c>
      <c r="G360" s="36">
        <f t="shared" si="26"/>
        <v>5.9722222222222223</v>
      </c>
      <c r="H360" s="44"/>
      <c r="I360" s="44">
        <v>3.25</v>
      </c>
      <c r="J360" s="37">
        <v>11.25</v>
      </c>
      <c r="K360" s="37">
        <v>10.75</v>
      </c>
      <c r="L360" s="36">
        <f t="shared" si="27"/>
        <v>10.125</v>
      </c>
      <c r="M360" s="37">
        <v>10</v>
      </c>
      <c r="N360" s="37">
        <v>10.5</v>
      </c>
      <c r="O360" s="36">
        <f t="shared" si="28"/>
        <v>6.25</v>
      </c>
      <c r="P360" s="47">
        <v>10</v>
      </c>
      <c r="Q360" s="44">
        <v>2.5</v>
      </c>
      <c r="R360" s="44"/>
      <c r="S360" s="36">
        <f t="shared" si="25"/>
        <v>10</v>
      </c>
      <c r="T360" s="37">
        <v>10</v>
      </c>
      <c r="U360" s="40">
        <f t="shared" si="29"/>
        <v>7.296875</v>
      </c>
      <c r="V360" s="41"/>
      <c r="W360" s="41"/>
    </row>
    <row r="361" spans="1:23" ht="15.75">
      <c r="A361" s="33">
        <v>324</v>
      </c>
      <c r="B361" s="34" t="s">
        <v>1244</v>
      </c>
      <c r="C361" s="34" t="s">
        <v>1245</v>
      </c>
      <c r="D361" s="34" t="s">
        <v>1246</v>
      </c>
      <c r="E361" s="34" t="s">
        <v>1247</v>
      </c>
      <c r="F361" s="34" t="s">
        <v>47</v>
      </c>
      <c r="G361" s="36">
        <f t="shared" si="26"/>
        <v>10.222222222222221</v>
      </c>
      <c r="H361" s="43">
        <v>8</v>
      </c>
      <c r="I361" s="43">
        <v>11.5</v>
      </c>
      <c r="J361" s="43">
        <v>10.75</v>
      </c>
      <c r="K361" s="44">
        <v>10</v>
      </c>
      <c r="L361" s="36">
        <f t="shared" si="27"/>
        <v>7.5625</v>
      </c>
      <c r="M361" s="43">
        <v>7.75</v>
      </c>
      <c r="N361" s="43">
        <v>7</v>
      </c>
      <c r="O361" s="36">
        <f t="shared" si="28"/>
        <v>7.75</v>
      </c>
      <c r="P361" s="45">
        <v>8</v>
      </c>
      <c r="Q361" s="43">
        <v>7.5</v>
      </c>
      <c r="R361" s="43"/>
      <c r="S361" s="36">
        <f t="shared" si="25"/>
        <v>11</v>
      </c>
      <c r="T361" s="43">
        <v>11</v>
      </c>
      <c r="U361" s="40">
        <f t="shared" si="29"/>
        <v>9.296875</v>
      </c>
    </row>
    <row r="362" spans="1:23" ht="15.75">
      <c r="A362" s="33">
        <v>325</v>
      </c>
      <c r="B362" s="34" t="s">
        <v>1248</v>
      </c>
      <c r="C362" s="34" t="s">
        <v>1249</v>
      </c>
      <c r="D362" s="34" t="s">
        <v>1250</v>
      </c>
      <c r="E362" s="34" t="s">
        <v>1251</v>
      </c>
      <c r="F362" s="34" t="s">
        <v>52</v>
      </c>
      <c r="G362" s="36">
        <f t="shared" si="26"/>
        <v>11.666666666666666</v>
      </c>
      <c r="H362" s="43">
        <v>11.5</v>
      </c>
      <c r="I362" s="43">
        <v>10.5</v>
      </c>
      <c r="J362" s="43">
        <v>13.25</v>
      </c>
      <c r="K362" s="44">
        <v>12</v>
      </c>
      <c r="L362" s="36">
        <f t="shared" si="27"/>
        <v>9.8125</v>
      </c>
      <c r="M362" s="43">
        <v>9.25</v>
      </c>
      <c r="N362" s="43">
        <v>11.5</v>
      </c>
      <c r="O362" s="36">
        <f t="shared" si="28"/>
        <v>8</v>
      </c>
      <c r="P362" s="45">
        <v>5.5</v>
      </c>
      <c r="Q362" s="43">
        <v>10.5</v>
      </c>
      <c r="R362" s="43"/>
      <c r="S362" s="36">
        <f t="shared" si="25"/>
        <v>14.5</v>
      </c>
      <c r="T362" s="43">
        <v>14.5</v>
      </c>
      <c r="U362" s="40">
        <f t="shared" si="29"/>
        <v>10.921875</v>
      </c>
    </row>
    <row r="363" spans="1:23" ht="15.75">
      <c r="A363" s="33">
        <v>326</v>
      </c>
      <c r="B363" s="34" t="s">
        <v>1252</v>
      </c>
      <c r="C363" s="34" t="s">
        <v>1253</v>
      </c>
      <c r="D363" s="34" t="s">
        <v>1254</v>
      </c>
      <c r="E363" s="34" t="s">
        <v>1255</v>
      </c>
      <c r="F363" s="34" t="s">
        <v>91</v>
      </c>
      <c r="G363" s="36">
        <f t="shared" si="26"/>
        <v>8.8055555555555554</v>
      </c>
      <c r="H363" s="43">
        <v>10</v>
      </c>
      <c r="I363" s="43">
        <v>12.25</v>
      </c>
      <c r="J363" s="43">
        <v>11.25</v>
      </c>
      <c r="K363" s="44"/>
      <c r="L363" s="36">
        <f t="shared" si="27"/>
        <v>5.625</v>
      </c>
      <c r="M363" s="43">
        <v>7.5</v>
      </c>
      <c r="N363" s="43"/>
      <c r="O363" s="36">
        <f t="shared" si="28"/>
        <v>1.5</v>
      </c>
      <c r="P363" s="45">
        <v>3</v>
      </c>
      <c r="Q363" s="43"/>
      <c r="R363" s="43"/>
      <c r="S363" s="36">
        <f t="shared" si="25"/>
        <v>8.5</v>
      </c>
      <c r="T363" s="43">
        <v>8.5</v>
      </c>
      <c r="U363" s="40">
        <f t="shared" si="29"/>
        <v>7.078125</v>
      </c>
    </row>
    <row r="364" spans="1:23" ht="15.75">
      <c r="A364" s="33">
        <v>327</v>
      </c>
      <c r="B364" s="34" t="s">
        <v>1256</v>
      </c>
      <c r="C364" s="34" t="s">
        <v>1257</v>
      </c>
      <c r="D364" s="34" t="s">
        <v>1258</v>
      </c>
      <c r="E364" s="34" t="s">
        <v>1259</v>
      </c>
      <c r="F364" s="34" t="s">
        <v>52</v>
      </c>
      <c r="G364" s="36">
        <f t="shared" si="26"/>
        <v>7.9722222222222223</v>
      </c>
      <c r="H364" s="43">
        <v>1</v>
      </c>
      <c r="I364" s="43">
        <v>9.75</v>
      </c>
      <c r="J364" s="43">
        <v>9.5</v>
      </c>
      <c r="K364" s="44">
        <v>10.75</v>
      </c>
      <c r="L364" s="36">
        <f t="shared" si="27"/>
        <v>6.375</v>
      </c>
      <c r="M364" s="43">
        <v>6.5</v>
      </c>
      <c r="N364" s="43">
        <v>6</v>
      </c>
      <c r="O364" s="36">
        <f t="shared" si="28"/>
        <v>2.25</v>
      </c>
      <c r="P364" s="45">
        <v>2</v>
      </c>
      <c r="Q364" s="43">
        <v>2.5</v>
      </c>
      <c r="R364" s="43"/>
      <c r="S364" s="36">
        <f t="shared" si="25"/>
        <v>9.5</v>
      </c>
      <c r="T364" s="43">
        <v>9.5</v>
      </c>
      <c r="U364" s="40">
        <f t="shared" si="29"/>
        <v>6.953125</v>
      </c>
    </row>
    <row r="365" spans="1:23" ht="15.75">
      <c r="A365" s="33">
        <v>328</v>
      </c>
      <c r="B365" s="34" t="s">
        <v>1260</v>
      </c>
      <c r="C365" s="34" t="s">
        <v>1257</v>
      </c>
      <c r="D365" s="34" t="s">
        <v>941</v>
      </c>
      <c r="E365" s="35" t="s">
        <v>132</v>
      </c>
      <c r="F365" s="35" t="s">
        <v>216</v>
      </c>
      <c r="G365" s="36">
        <f t="shared" si="26"/>
        <v>5.3611111111111107</v>
      </c>
      <c r="H365" s="44"/>
      <c r="I365" s="44">
        <v>7.25</v>
      </c>
      <c r="J365" s="44">
        <v>1</v>
      </c>
      <c r="K365" s="37">
        <v>12.25</v>
      </c>
      <c r="L365" s="36">
        <f t="shared" si="27"/>
        <v>6.8125</v>
      </c>
      <c r="M365" s="44">
        <v>5.75</v>
      </c>
      <c r="N365" s="37">
        <v>10</v>
      </c>
      <c r="O365" s="36">
        <f t="shared" si="28"/>
        <v>6.25</v>
      </c>
      <c r="P365" s="47">
        <v>10</v>
      </c>
      <c r="Q365" s="44">
        <v>2.5</v>
      </c>
      <c r="R365" s="44"/>
      <c r="S365" s="36">
        <f t="shared" si="25"/>
        <v>10</v>
      </c>
      <c r="T365" s="37">
        <v>10</v>
      </c>
      <c r="U365" s="40">
        <f t="shared" si="29"/>
        <v>6.125</v>
      </c>
      <c r="V365" s="41"/>
      <c r="W365" s="41"/>
    </row>
    <row r="366" spans="1:23" ht="15.75">
      <c r="A366" s="33">
        <v>329</v>
      </c>
      <c r="B366" s="34" t="s">
        <v>1261</v>
      </c>
      <c r="C366" s="34" t="s">
        <v>1262</v>
      </c>
      <c r="D366" s="34" t="s">
        <v>870</v>
      </c>
      <c r="E366" s="34" t="s">
        <v>1263</v>
      </c>
      <c r="F366" s="34" t="s">
        <v>174</v>
      </c>
      <c r="G366" s="36">
        <f t="shared" si="26"/>
        <v>9.3888888888888893</v>
      </c>
      <c r="H366" s="43">
        <v>5.5</v>
      </c>
      <c r="I366" s="43">
        <v>10.5</v>
      </c>
      <c r="J366" s="43">
        <v>10.25</v>
      </c>
      <c r="K366" s="44">
        <v>10.75</v>
      </c>
      <c r="L366" s="36">
        <f t="shared" si="27"/>
        <v>7.75</v>
      </c>
      <c r="M366" s="43">
        <v>7</v>
      </c>
      <c r="N366" s="43">
        <v>10</v>
      </c>
      <c r="O366" s="36">
        <f t="shared" si="28"/>
        <v>9</v>
      </c>
      <c r="P366" s="45">
        <v>10</v>
      </c>
      <c r="Q366" s="43">
        <v>8</v>
      </c>
      <c r="R366" s="43"/>
      <c r="S366" s="36">
        <f t="shared" si="25"/>
        <v>9.5</v>
      </c>
      <c r="T366" s="43">
        <v>9.5</v>
      </c>
      <c r="U366" s="40">
        <f t="shared" si="29"/>
        <v>8.9375</v>
      </c>
    </row>
    <row r="367" spans="1:23" ht="15.75">
      <c r="A367" s="33">
        <v>330</v>
      </c>
      <c r="B367" s="34" t="s">
        <v>1264</v>
      </c>
      <c r="C367" s="34" t="s">
        <v>1265</v>
      </c>
      <c r="D367" s="34" t="s">
        <v>321</v>
      </c>
      <c r="E367" s="35" t="s">
        <v>1255</v>
      </c>
      <c r="F367" s="35" t="s">
        <v>52</v>
      </c>
      <c r="G367" s="36">
        <f t="shared" si="26"/>
        <v>8.3888888888888893</v>
      </c>
      <c r="H367" s="44">
        <v>5</v>
      </c>
      <c r="I367" s="44">
        <v>8</v>
      </c>
      <c r="J367" s="44">
        <v>9.5</v>
      </c>
      <c r="K367" s="37">
        <v>11.25</v>
      </c>
      <c r="L367" s="36">
        <f t="shared" si="27"/>
        <v>10.25</v>
      </c>
      <c r="M367" s="37">
        <v>10</v>
      </c>
      <c r="N367" s="37">
        <v>11</v>
      </c>
      <c r="O367" s="36">
        <f t="shared" si="28"/>
        <v>7.5</v>
      </c>
      <c r="P367" s="47">
        <v>12</v>
      </c>
      <c r="Q367" s="44">
        <v>3</v>
      </c>
      <c r="R367" s="44"/>
      <c r="S367" s="36">
        <f t="shared" si="25"/>
        <v>10</v>
      </c>
      <c r="T367" s="37">
        <v>10</v>
      </c>
      <c r="U367" s="40">
        <f t="shared" si="29"/>
        <v>8.84375</v>
      </c>
      <c r="V367" s="41"/>
      <c r="W367" s="41"/>
    </row>
    <row r="368" spans="1:23" ht="20.25">
      <c r="A368" s="50" t="s">
        <v>6</v>
      </c>
      <c r="B368" s="51"/>
      <c r="C368" s="51"/>
      <c r="D368" s="52"/>
      <c r="E368" s="3"/>
      <c r="F368" s="3"/>
      <c r="G368" s="18">
        <v>20</v>
      </c>
      <c r="L368" s="18">
        <v>5</v>
      </c>
      <c r="O368" s="19">
        <v>4</v>
      </c>
      <c r="P368" s="20"/>
      <c r="Q368" s="53" t="s">
        <v>7</v>
      </c>
      <c r="R368" s="54"/>
      <c r="S368" s="18">
        <v>1</v>
      </c>
      <c r="U368" s="21">
        <v>30</v>
      </c>
    </row>
    <row r="369" spans="1:23" ht="15.75">
      <c r="A369" s="55" t="s">
        <v>8</v>
      </c>
      <c r="B369" s="56"/>
      <c r="C369" s="56"/>
      <c r="D369" s="57"/>
      <c r="E369" s="23"/>
      <c r="F369" s="23"/>
      <c r="G369" s="22">
        <v>9</v>
      </c>
      <c r="H369" s="23">
        <v>2</v>
      </c>
      <c r="I369" s="23">
        <v>3</v>
      </c>
      <c r="J369" s="23">
        <v>2</v>
      </c>
      <c r="K369" s="23">
        <v>2</v>
      </c>
      <c r="L369" s="22">
        <v>4</v>
      </c>
      <c r="M369" s="23">
        <v>3</v>
      </c>
      <c r="N369" s="23">
        <v>1</v>
      </c>
      <c r="O369" s="22">
        <v>2</v>
      </c>
      <c r="P369" s="24">
        <v>1</v>
      </c>
      <c r="Q369" s="23">
        <v>1</v>
      </c>
      <c r="R369" s="23">
        <v>1</v>
      </c>
      <c r="S369" s="25">
        <v>1</v>
      </c>
      <c r="T369" s="26">
        <v>1</v>
      </c>
      <c r="U369" s="21">
        <v>16</v>
      </c>
    </row>
    <row r="370" spans="1:23" ht="50.25">
      <c r="A370" s="27" t="s">
        <v>9</v>
      </c>
      <c r="B370" s="28" t="s">
        <v>10</v>
      </c>
      <c r="C370" s="27" t="s">
        <v>11</v>
      </c>
      <c r="D370" s="29" t="s">
        <v>12</v>
      </c>
      <c r="E370" s="29" t="s">
        <v>13</v>
      </c>
      <c r="F370" s="29" t="s">
        <v>14</v>
      </c>
      <c r="G370" s="30" t="s">
        <v>15</v>
      </c>
      <c r="H370" s="31" t="s">
        <v>16</v>
      </c>
      <c r="I370" s="31" t="s">
        <v>17</v>
      </c>
      <c r="J370" s="31" t="s">
        <v>18</v>
      </c>
      <c r="K370" s="31" t="s">
        <v>19</v>
      </c>
      <c r="L370" s="30" t="s">
        <v>20</v>
      </c>
      <c r="M370" s="31" t="s">
        <v>21</v>
      </c>
      <c r="N370" s="31" t="s">
        <v>22</v>
      </c>
      <c r="O370" s="30" t="s">
        <v>23</v>
      </c>
      <c r="P370" s="31" t="s">
        <v>24</v>
      </c>
      <c r="Q370" s="31" t="s">
        <v>25</v>
      </c>
      <c r="R370" s="31" t="s">
        <v>26</v>
      </c>
      <c r="S370" s="30" t="s">
        <v>27</v>
      </c>
      <c r="T370" s="31" t="s">
        <v>28</v>
      </c>
      <c r="U370" s="32" t="s">
        <v>29</v>
      </c>
    </row>
    <row r="371" spans="1:23" ht="15.75">
      <c r="A371" s="33">
        <v>331</v>
      </c>
      <c r="B371" s="34" t="s">
        <v>1266</v>
      </c>
      <c r="C371" s="34" t="s">
        <v>1267</v>
      </c>
      <c r="D371" s="34" t="s">
        <v>478</v>
      </c>
      <c r="E371" s="34" t="s">
        <v>1268</v>
      </c>
      <c r="F371" s="34" t="s">
        <v>91</v>
      </c>
      <c r="G371" s="36">
        <f t="shared" si="26"/>
        <v>10.75</v>
      </c>
      <c r="H371" s="43">
        <v>9</v>
      </c>
      <c r="I371" s="43">
        <v>11.25</v>
      </c>
      <c r="J371" s="43">
        <v>12.25</v>
      </c>
      <c r="K371" s="44">
        <v>10.25</v>
      </c>
      <c r="L371" s="36">
        <f t="shared" si="27"/>
        <v>8.875</v>
      </c>
      <c r="M371" s="43">
        <v>8.5</v>
      </c>
      <c r="N371" s="43">
        <v>10</v>
      </c>
      <c r="O371" s="36">
        <f t="shared" si="28"/>
        <v>10.75</v>
      </c>
      <c r="P371" s="45">
        <v>10</v>
      </c>
      <c r="Q371" s="43">
        <v>11.5</v>
      </c>
      <c r="R371" s="43"/>
      <c r="S371" s="36">
        <f t="shared" si="25"/>
        <v>8.5</v>
      </c>
      <c r="T371" s="43">
        <v>8.5</v>
      </c>
      <c r="U371" s="40">
        <f t="shared" si="29"/>
        <v>10.140625</v>
      </c>
    </row>
    <row r="372" spans="1:23" ht="15.75">
      <c r="A372" s="33">
        <v>332</v>
      </c>
      <c r="B372" s="34" t="s">
        <v>1269</v>
      </c>
      <c r="C372" s="34" t="s">
        <v>1270</v>
      </c>
      <c r="D372" s="34" t="s">
        <v>897</v>
      </c>
      <c r="E372" s="34" t="s">
        <v>1271</v>
      </c>
      <c r="F372" s="34" t="s">
        <v>47</v>
      </c>
      <c r="G372" s="36">
        <f t="shared" si="26"/>
        <v>11.777777777777779</v>
      </c>
      <c r="H372" s="43">
        <v>9.75</v>
      </c>
      <c r="I372" s="43">
        <v>13.5</v>
      </c>
      <c r="J372" s="43">
        <v>12.25</v>
      </c>
      <c r="K372" s="44">
        <v>10.75</v>
      </c>
      <c r="L372" s="36">
        <f t="shared" si="27"/>
        <v>7</v>
      </c>
      <c r="M372" s="43">
        <v>7</v>
      </c>
      <c r="N372" s="43">
        <v>7</v>
      </c>
      <c r="O372" s="36">
        <f t="shared" si="28"/>
        <v>6.75</v>
      </c>
      <c r="P372" s="45">
        <v>3</v>
      </c>
      <c r="Q372" s="43">
        <v>10.5</v>
      </c>
      <c r="R372" s="43"/>
      <c r="S372" s="36">
        <f t="shared" si="25"/>
        <v>12</v>
      </c>
      <c r="T372" s="43">
        <v>12</v>
      </c>
      <c r="U372" s="40">
        <f t="shared" si="29"/>
        <v>9.96875</v>
      </c>
    </row>
    <row r="373" spans="1:23" ht="15.75">
      <c r="A373" s="33">
        <v>333</v>
      </c>
      <c r="B373" s="34" t="s">
        <v>1272</v>
      </c>
      <c r="C373" s="34" t="s">
        <v>1273</v>
      </c>
      <c r="D373" s="34" t="s">
        <v>1274</v>
      </c>
      <c r="E373" s="35" t="s">
        <v>1275</v>
      </c>
      <c r="F373" s="35" t="s">
        <v>564</v>
      </c>
      <c r="G373" s="36">
        <f t="shared" si="26"/>
        <v>10.694444444444445</v>
      </c>
      <c r="H373" s="44">
        <v>8.5</v>
      </c>
      <c r="I373" s="44">
        <v>11.75</v>
      </c>
      <c r="J373" s="37">
        <v>10.75</v>
      </c>
      <c r="K373" s="37">
        <v>11.25</v>
      </c>
      <c r="L373" s="36">
        <f t="shared" si="27"/>
        <v>8.5</v>
      </c>
      <c r="M373" s="44">
        <v>6</v>
      </c>
      <c r="N373" s="44">
        <v>16</v>
      </c>
      <c r="O373" s="36">
        <f t="shared" si="28"/>
        <v>9.75</v>
      </c>
      <c r="P373" s="47">
        <v>10.5</v>
      </c>
      <c r="Q373" s="44">
        <v>9</v>
      </c>
      <c r="R373" s="44"/>
      <c r="S373" s="36">
        <f t="shared" si="25"/>
        <v>11</v>
      </c>
      <c r="T373" s="37">
        <v>11</v>
      </c>
      <c r="U373" s="40">
        <f t="shared" si="29"/>
        <v>10.046875</v>
      </c>
      <c r="V373" s="41"/>
      <c r="W373" s="41"/>
    </row>
    <row r="374" spans="1:23" ht="15.75">
      <c r="A374" s="33">
        <v>334</v>
      </c>
      <c r="B374" s="34" t="s">
        <v>1276</v>
      </c>
      <c r="C374" s="34" t="s">
        <v>1277</v>
      </c>
      <c r="D374" s="34" t="s">
        <v>304</v>
      </c>
      <c r="E374" s="34" t="s">
        <v>1278</v>
      </c>
      <c r="F374" s="34" t="s">
        <v>52</v>
      </c>
      <c r="G374" s="36">
        <f t="shared" si="26"/>
        <v>11</v>
      </c>
      <c r="H374" s="43">
        <v>8.75</v>
      </c>
      <c r="I374" s="43">
        <v>11</v>
      </c>
      <c r="J374" s="43">
        <v>12.75</v>
      </c>
      <c r="K374" s="44">
        <v>11.5</v>
      </c>
      <c r="L374" s="36">
        <f t="shared" si="27"/>
        <v>8.3125</v>
      </c>
      <c r="M374" s="43">
        <v>6.75</v>
      </c>
      <c r="N374" s="43">
        <v>13</v>
      </c>
      <c r="O374" s="36">
        <f t="shared" si="28"/>
        <v>5.5</v>
      </c>
      <c r="P374" s="45">
        <v>5.5</v>
      </c>
      <c r="Q374" s="43">
        <v>5.5</v>
      </c>
      <c r="R374" s="43"/>
      <c r="S374" s="36">
        <f t="shared" si="25"/>
        <v>10</v>
      </c>
      <c r="T374" s="43">
        <v>10</v>
      </c>
      <c r="U374" s="40">
        <f t="shared" si="29"/>
        <v>9.578125</v>
      </c>
    </row>
    <row r="375" spans="1:23" ht="15.75">
      <c r="A375" s="33">
        <v>335</v>
      </c>
      <c r="B375" s="34" t="s">
        <v>1279</v>
      </c>
      <c r="C375" s="34" t="s">
        <v>1277</v>
      </c>
      <c r="D375" s="34" t="s">
        <v>1274</v>
      </c>
      <c r="E375" s="34" t="s">
        <v>1280</v>
      </c>
      <c r="F375" s="34" t="s">
        <v>47</v>
      </c>
      <c r="G375" s="36">
        <f t="shared" si="26"/>
        <v>11.777777777777779</v>
      </c>
      <c r="H375" s="43">
        <v>9.5</v>
      </c>
      <c r="I375" s="43">
        <v>12.5</v>
      </c>
      <c r="J375" s="43">
        <v>13.25</v>
      </c>
      <c r="K375" s="44">
        <v>11.5</v>
      </c>
      <c r="L375" s="36">
        <f t="shared" si="27"/>
        <v>7.375</v>
      </c>
      <c r="M375" s="43">
        <v>6.5</v>
      </c>
      <c r="N375" s="43">
        <v>10</v>
      </c>
      <c r="O375" s="36">
        <f t="shared" si="28"/>
        <v>7.25</v>
      </c>
      <c r="P375" s="45">
        <v>4</v>
      </c>
      <c r="Q375" s="43">
        <v>10.5</v>
      </c>
      <c r="R375" s="43"/>
      <c r="S375" s="36">
        <f t="shared" si="25"/>
        <v>17.5</v>
      </c>
      <c r="T375" s="43">
        <v>17.5</v>
      </c>
      <c r="U375" s="40">
        <f t="shared" si="29"/>
        <v>10.46875</v>
      </c>
    </row>
    <row r="376" spans="1:23" ht="15.75">
      <c r="A376" s="33">
        <v>336</v>
      </c>
      <c r="B376" s="34" t="s">
        <v>1281</v>
      </c>
      <c r="C376" s="34" t="s">
        <v>1282</v>
      </c>
      <c r="D376" s="34" t="s">
        <v>925</v>
      </c>
      <c r="E376" s="34" t="s">
        <v>1283</v>
      </c>
      <c r="F376" s="34" t="s">
        <v>52</v>
      </c>
      <c r="G376" s="36">
        <f t="shared" si="26"/>
        <v>10.583333333333334</v>
      </c>
      <c r="H376" s="43">
        <v>10.5</v>
      </c>
      <c r="I376" s="43">
        <v>9.75</v>
      </c>
      <c r="J376" s="43">
        <v>12.5</v>
      </c>
      <c r="K376" s="44">
        <v>10</v>
      </c>
      <c r="L376" s="36">
        <f t="shared" si="27"/>
        <v>7.375</v>
      </c>
      <c r="M376" s="43">
        <v>7.5</v>
      </c>
      <c r="N376" s="43">
        <v>7</v>
      </c>
      <c r="O376" s="36">
        <f t="shared" si="28"/>
        <v>6.75</v>
      </c>
      <c r="P376" s="45">
        <v>6</v>
      </c>
      <c r="Q376" s="43">
        <v>7.5</v>
      </c>
      <c r="R376" s="43"/>
      <c r="S376" s="36">
        <f t="shared" si="25"/>
        <v>11.5</v>
      </c>
      <c r="T376" s="43">
        <v>11.5</v>
      </c>
      <c r="U376" s="40">
        <f t="shared" si="29"/>
        <v>9.359375</v>
      </c>
    </row>
    <row r="377" spans="1:23" ht="15.75">
      <c r="A377" s="33">
        <v>337</v>
      </c>
      <c r="B377" s="34" t="s">
        <v>1284</v>
      </c>
      <c r="C377" s="34" t="s">
        <v>1285</v>
      </c>
      <c r="D377" s="34" t="s">
        <v>1286</v>
      </c>
      <c r="E377" s="35" t="s">
        <v>1287</v>
      </c>
      <c r="F377" s="35" t="s">
        <v>47</v>
      </c>
      <c r="G377" s="36">
        <f t="shared" si="26"/>
        <v>9.2222222222222214</v>
      </c>
      <c r="H377" s="44">
        <v>3.5</v>
      </c>
      <c r="I377" s="44">
        <v>10</v>
      </c>
      <c r="J377" s="44">
        <v>10.75</v>
      </c>
      <c r="K377" s="44">
        <v>12.25</v>
      </c>
      <c r="L377" s="36">
        <f t="shared" si="27"/>
        <v>10</v>
      </c>
      <c r="M377" s="37">
        <v>10</v>
      </c>
      <c r="N377" s="37">
        <v>10</v>
      </c>
      <c r="O377" s="36">
        <f t="shared" si="28"/>
        <v>2.25</v>
      </c>
      <c r="P377" s="45">
        <v>2</v>
      </c>
      <c r="Q377" s="44">
        <v>2.5</v>
      </c>
      <c r="R377" s="44"/>
      <c r="S377" s="36">
        <f t="shared" si="25"/>
        <v>13</v>
      </c>
      <c r="T377" s="37">
        <v>13</v>
      </c>
      <c r="U377" s="40">
        <f t="shared" si="29"/>
        <v>8.78125</v>
      </c>
      <c r="V377" s="41"/>
      <c r="W377" s="41"/>
    </row>
    <row r="378" spans="1:23" ht="15.75">
      <c r="A378" s="33">
        <v>338</v>
      </c>
      <c r="B378" s="34" t="s">
        <v>1288</v>
      </c>
      <c r="C378" s="34" t="s">
        <v>1289</v>
      </c>
      <c r="D378" s="34" t="s">
        <v>1138</v>
      </c>
      <c r="E378" s="34" t="s">
        <v>137</v>
      </c>
      <c r="F378" s="34" t="s">
        <v>47</v>
      </c>
      <c r="G378" s="36">
        <f t="shared" si="26"/>
        <v>12.083333333333334</v>
      </c>
      <c r="H378" s="43">
        <v>10.75</v>
      </c>
      <c r="I378" s="43">
        <v>13.25</v>
      </c>
      <c r="J378" s="43">
        <v>13</v>
      </c>
      <c r="K378" s="44">
        <v>10.75</v>
      </c>
      <c r="L378" s="36">
        <f t="shared" si="27"/>
        <v>6</v>
      </c>
      <c r="M378" s="43">
        <v>6</v>
      </c>
      <c r="N378" s="43">
        <v>6</v>
      </c>
      <c r="O378" s="36">
        <f t="shared" si="28"/>
        <v>5.25</v>
      </c>
      <c r="P378" s="45">
        <v>2</v>
      </c>
      <c r="Q378" s="43">
        <v>8.5</v>
      </c>
      <c r="R378" s="43"/>
      <c r="S378" s="36">
        <f t="shared" si="25"/>
        <v>14.5</v>
      </c>
      <c r="T378" s="43">
        <v>14.5</v>
      </c>
      <c r="U378" s="40">
        <f t="shared" si="29"/>
        <v>9.859375</v>
      </c>
    </row>
  </sheetData>
  <mergeCells count="33">
    <mergeCell ref="Q72:R72"/>
    <mergeCell ref="A73:D73"/>
    <mergeCell ref="A36:D36"/>
    <mergeCell ref="A72:D72"/>
    <mergeCell ref="A8:D8"/>
    <mergeCell ref="Q8:R8"/>
    <mergeCell ref="A9:D9"/>
    <mergeCell ref="A35:D35"/>
    <mergeCell ref="Q35:R35"/>
    <mergeCell ref="A146:D146"/>
    <mergeCell ref="Q146:R146"/>
    <mergeCell ref="A147:D147"/>
    <mergeCell ref="A109:D109"/>
    <mergeCell ref="Q109:R109"/>
    <mergeCell ref="A110:D110"/>
    <mergeCell ref="A220:D220"/>
    <mergeCell ref="Q220:R220"/>
    <mergeCell ref="A221:D221"/>
    <mergeCell ref="A183:D183"/>
    <mergeCell ref="Q183:R183"/>
    <mergeCell ref="A184:D184"/>
    <mergeCell ref="A294:D294"/>
    <mergeCell ref="Q294:R294"/>
    <mergeCell ref="A295:D295"/>
    <mergeCell ref="A257:D257"/>
    <mergeCell ref="Q257:R257"/>
    <mergeCell ref="A258:D258"/>
    <mergeCell ref="A368:D368"/>
    <mergeCell ref="Q368:R368"/>
    <mergeCell ref="A369:D369"/>
    <mergeCell ref="A331:D331"/>
    <mergeCell ref="Q331:R331"/>
    <mergeCell ref="A332:D332"/>
  </mergeCells>
  <conditionalFormatting sqref="H11:K34 H38:K71 H75:K108 H112:K145 H149:K182 H186:K219 H223:K256 H260:K293 H297:K330 H334:K367 H371:K378">
    <cfRule type="containsText" dxfId="0" priority="1" stopIfTrue="1" operator="containsText" text="esttext()">
      <formula>NOT(ISERROR(SEARCH("esttext()",H11)))</formula>
    </cfRule>
  </conditionalFormatting>
  <pageMargins left="0.39370078740157483" right="0.39370078740157483" top="0.39370078740157483" bottom="0.59055118110236227" header="0" footer="0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Juin</vt:lpstr>
      <vt:lpstr>Juin!Zone_d_impression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home</cp:lastModifiedBy>
  <cp:lastPrinted>2017-04-10T06:46:00Z</cp:lastPrinted>
  <dcterms:created xsi:type="dcterms:W3CDTF">2017-04-06T08:35:05Z</dcterms:created>
  <dcterms:modified xsi:type="dcterms:W3CDTF">2017-05-14T13:54:35Z</dcterms:modified>
</cp:coreProperties>
</file>