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Sheet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64" i="1"/>
  <c r="G165"/>
  <c r="G166"/>
  <c r="G168"/>
  <c r="G169"/>
  <c r="G170"/>
  <c r="G171"/>
  <c r="G172"/>
  <c r="G173"/>
  <c r="G174"/>
  <c r="G175"/>
  <c r="G176"/>
  <c r="G177"/>
  <c r="G178"/>
  <c r="G179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1"/>
  <c r="G152"/>
  <c r="G153"/>
  <c r="G154"/>
  <c r="G59"/>
  <c r="G60"/>
  <c r="G61"/>
  <c r="G62"/>
  <c r="G64"/>
  <c r="G65"/>
  <c r="G66"/>
  <c r="G67"/>
  <c r="G68"/>
  <c r="G69"/>
  <c r="G70"/>
  <c r="G71"/>
  <c r="G72"/>
  <c r="G74"/>
  <c r="G75"/>
  <c r="G76"/>
  <c r="G78"/>
  <c r="G79"/>
  <c r="G80"/>
  <c r="G81"/>
  <c r="G82"/>
  <c r="G83"/>
  <c r="G84"/>
  <c r="G85"/>
  <c r="G86"/>
  <c r="G88"/>
  <c r="G89"/>
  <c r="G90"/>
  <c r="G91"/>
  <c r="G92"/>
  <c r="G93"/>
  <c r="G94"/>
  <c r="G95"/>
  <c r="G96"/>
  <c r="G97"/>
  <c r="G98"/>
  <c r="G99"/>
  <c r="G100"/>
  <c r="G101"/>
  <c r="G102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5"/>
  <c r="G46"/>
  <c r="G47"/>
</calcChain>
</file>

<file path=xl/sharedStrings.xml><?xml version="1.0" encoding="utf-8"?>
<sst xmlns="http://schemas.openxmlformats.org/spreadsheetml/2006/main" count="607" uniqueCount="495">
  <si>
    <t>PV de Matière- S1</t>
  </si>
  <si>
    <t>Faculté des Sciences Humaines et Sociales</t>
  </si>
  <si>
    <t xml:space="preserve">   </t>
  </si>
  <si>
    <t>Département des Sciences Sociales</t>
  </si>
  <si>
    <t xml:space="preserve"> Groupe 01</t>
  </si>
  <si>
    <t>Nom Enseignant:…………………………..</t>
  </si>
  <si>
    <t>2019/2020</t>
  </si>
  <si>
    <t>Intitulé Module:……………………………………………</t>
  </si>
  <si>
    <t>N°</t>
  </si>
  <si>
    <t>N° d'inscription</t>
  </si>
  <si>
    <t>Nom</t>
  </si>
  <si>
    <t>Prénom</t>
  </si>
  <si>
    <t>Note  Ex S1</t>
  </si>
  <si>
    <t>Note TD S1</t>
  </si>
  <si>
    <t xml:space="preserve">Moy Gle </t>
  </si>
  <si>
    <t xml:space="preserve">Emargement </t>
  </si>
  <si>
    <t>171733000272</t>
  </si>
  <si>
    <t>ABDELFETTAH</t>
  </si>
  <si>
    <t>Ahlem</t>
  </si>
  <si>
    <t>171733012084</t>
  </si>
  <si>
    <t>ABID</t>
  </si>
  <si>
    <t>Samia</t>
  </si>
  <si>
    <t>171733009661</t>
  </si>
  <si>
    <t xml:space="preserve">ACHOURI </t>
  </si>
  <si>
    <t>Sabrina</t>
  </si>
  <si>
    <t>1533016883</t>
  </si>
  <si>
    <t>ADJLANE</t>
  </si>
  <si>
    <t>Sylia</t>
  </si>
  <si>
    <t>161633016018</t>
  </si>
  <si>
    <t>ADJOUT</t>
  </si>
  <si>
    <t>Liticia</t>
  </si>
  <si>
    <t>171733020022</t>
  </si>
  <si>
    <t>AGUERSIF</t>
  </si>
  <si>
    <t>Louiza</t>
  </si>
  <si>
    <t>161633011587</t>
  </si>
  <si>
    <t>AICHOUR</t>
  </si>
  <si>
    <t xml:space="preserve">Samia </t>
  </si>
  <si>
    <t>171733004711</t>
  </si>
  <si>
    <t>AINENAS</t>
  </si>
  <si>
    <t>Ouahiba</t>
  </si>
  <si>
    <t>161633005392</t>
  </si>
  <si>
    <t>AISSANI</t>
  </si>
  <si>
    <t xml:space="preserve">Sara </t>
  </si>
  <si>
    <t>171733008036</t>
  </si>
  <si>
    <t>Rosa</t>
  </si>
  <si>
    <t>171733000389</t>
  </si>
  <si>
    <t>Sara</t>
  </si>
  <si>
    <t>1533014750</t>
  </si>
  <si>
    <t>AIT ABDELMALEK</t>
  </si>
  <si>
    <t>Koussila</t>
  </si>
  <si>
    <t>161633007317</t>
  </si>
  <si>
    <t>AIT ABDELOUAHAB</t>
  </si>
  <si>
    <t>Amine</t>
  </si>
  <si>
    <t>161633002056</t>
  </si>
  <si>
    <t>AIT MOKRANE</t>
  </si>
  <si>
    <t>Ferhat</t>
  </si>
  <si>
    <t>171733000184</t>
  </si>
  <si>
    <t xml:space="preserve">AIT SALAH </t>
  </si>
  <si>
    <t>Linda</t>
  </si>
  <si>
    <t>161633012898</t>
  </si>
  <si>
    <t>AIT TALEB</t>
  </si>
  <si>
    <t>Kahina</t>
  </si>
  <si>
    <t>161633012943</t>
  </si>
  <si>
    <t>Naouel</t>
  </si>
  <si>
    <t>161633001721</t>
  </si>
  <si>
    <t>ALLOUACHE</t>
  </si>
  <si>
    <t xml:space="preserve">Sabrina </t>
  </si>
  <si>
    <t>171733010080</t>
  </si>
  <si>
    <t>ALOUI</t>
  </si>
  <si>
    <t>Tinhinane</t>
  </si>
  <si>
    <t>161633007184</t>
  </si>
  <si>
    <t>AMGHAR</t>
  </si>
  <si>
    <t>Rahim</t>
  </si>
  <si>
    <t>161633009481</t>
  </si>
  <si>
    <t>AMIR</t>
  </si>
  <si>
    <t xml:space="preserve">Imad </t>
  </si>
  <si>
    <t>171733014586</t>
  </si>
  <si>
    <t>AMIROUCHE</t>
  </si>
  <si>
    <t>Kanza</t>
  </si>
  <si>
    <t>161633005348</t>
  </si>
  <si>
    <t>AMRANE</t>
  </si>
  <si>
    <t xml:space="preserve">Yacine </t>
  </si>
  <si>
    <t>171733012363</t>
  </si>
  <si>
    <t>AREZKI</t>
  </si>
  <si>
    <t>Samir</t>
  </si>
  <si>
    <t>1400001328</t>
  </si>
  <si>
    <t>ARMANDO</t>
  </si>
  <si>
    <t>Omolio Ricardo</t>
  </si>
  <si>
    <t>1533004637</t>
  </si>
  <si>
    <t>ATMANI</t>
  </si>
  <si>
    <t>171733001635</t>
  </si>
  <si>
    <t>AYADI</t>
  </si>
  <si>
    <t>Kamel</t>
  </si>
  <si>
    <t>171733011270</t>
  </si>
  <si>
    <t>BACHIRI</t>
  </si>
  <si>
    <t>Zahir</t>
  </si>
  <si>
    <t>161633005467</t>
  </si>
  <si>
    <t>BADAOUI</t>
  </si>
  <si>
    <t xml:space="preserve">Missipssa </t>
  </si>
  <si>
    <t>161633012974</t>
  </si>
  <si>
    <t>BALIT</t>
  </si>
  <si>
    <t>Elhouasse</t>
  </si>
  <si>
    <t>1433006651</t>
  </si>
  <si>
    <t xml:space="preserve">BAOUCHE </t>
  </si>
  <si>
    <t>Fariel</t>
  </si>
  <si>
    <t>1533001694</t>
  </si>
  <si>
    <t>BAZIZEN</t>
  </si>
  <si>
    <t>Walid</t>
  </si>
  <si>
    <t>171733012725</t>
  </si>
  <si>
    <t>BECHIR</t>
  </si>
  <si>
    <t>Farouk</t>
  </si>
  <si>
    <t>171733003928</t>
  </si>
  <si>
    <t>BELABBAS</t>
  </si>
  <si>
    <t>Tala</t>
  </si>
  <si>
    <t>1533007458</t>
  </si>
  <si>
    <t>BELAZRI</t>
  </si>
  <si>
    <t>Lamine</t>
  </si>
  <si>
    <t>171733012374</t>
  </si>
  <si>
    <t xml:space="preserve">BELDJOUDI </t>
  </si>
  <si>
    <t>Layza</t>
  </si>
  <si>
    <t>161631017141</t>
  </si>
  <si>
    <t>BELKHELFA</t>
  </si>
  <si>
    <t>Nabil</t>
  </si>
  <si>
    <t>171733000326</t>
  </si>
  <si>
    <t>BELLABAS</t>
  </si>
  <si>
    <t>Kenza</t>
  </si>
  <si>
    <t>Emargement Enseignant(e )</t>
  </si>
  <si>
    <t xml:space="preserve"> Groupe 02</t>
  </si>
  <si>
    <t>Interrogation /15</t>
  </si>
  <si>
    <t>1533014635</t>
  </si>
  <si>
    <t>BEGREDJ</t>
  </si>
  <si>
    <t>Azzedine</t>
  </si>
  <si>
    <t>1533001702</t>
  </si>
  <si>
    <t>BENAISSA</t>
  </si>
  <si>
    <t>Yanis</t>
  </si>
  <si>
    <t>171733011398</t>
  </si>
  <si>
    <t>BENDJOUADI</t>
  </si>
  <si>
    <t>Younes</t>
  </si>
  <si>
    <t>161633014765</t>
  </si>
  <si>
    <t>BENDJOUDI</t>
  </si>
  <si>
    <t xml:space="preserve">Mohamed imad </t>
  </si>
  <si>
    <t>161633021080</t>
  </si>
  <si>
    <t>BENSOLTANE</t>
  </si>
  <si>
    <t xml:space="preserve">Abedennour </t>
  </si>
  <si>
    <t>1533015965</t>
  </si>
  <si>
    <t>BENYAHIA</t>
  </si>
  <si>
    <t>17178TCD1339</t>
  </si>
  <si>
    <t xml:space="preserve">BOKHIT </t>
  </si>
  <si>
    <t>Mahamat haroun</t>
  </si>
  <si>
    <t>171733010844</t>
  </si>
  <si>
    <t>BOUAIFEL</t>
  </si>
  <si>
    <t>Rabah</t>
  </si>
  <si>
    <t>161633014053</t>
  </si>
  <si>
    <t>BOUAKIL</t>
  </si>
  <si>
    <t xml:space="preserve">Messipssa </t>
  </si>
  <si>
    <t>1333006238</t>
  </si>
  <si>
    <t>BOUAMAR</t>
  </si>
  <si>
    <t>Souad</t>
  </si>
  <si>
    <t>161633005444</t>
  </si>
  <si>
    <t>BOUDECHICHA</t>
  </si>
  <si>
    <t xml:space="preserve">Soufiane </t>
  </si>
  <si>
    <t>161633016625</t>
  </si>
  <si>
    <t>BOUDJEMA</t>
  </si>
  <si>
    <t xml:space="preserve">Hicham </t>
  </si>
  <si>
    <t>171733017148</t>
  </si>
  <si>
    <t>BOUDRAHAM</t>
  </si>
  <si>
    <t>171733004036</t>
  </si>
  <si>
    <t xml:space="preserve">BOUDRAHEM </t>
  </si>
  <si>
    <t>Massinissa</t>
  </si>
  <si>
    <t>1333012564</t>
  </si>
  <si>
    <t>BOUGHERIOU</t>
  </si>
  <si>
    <t>Soumia</t>
  </si>
  <si>
    <t>171733001916</t>
  </si>
  <si>
    <t>BOUKIA</t>
  </si>
  <si>
    <t>Zeyneb</t>
  </si>
  <si>
    <t>171733001894</t>
  </si>
  <si>
    <t>BOUREMANI</t>
  </si>
  <si>
    <t>1433009123</t>
  </si>
  <si>
    <t>BOURKEB</t>
  </si>
  <si>
    <t>Lyes</t>
  </si>
  <si>
    <t>171733000307</t>
  </si>
  <si>
    <t>BRAHMI</t>
  </si>
  <si>
    <t>Celia</t>
  </si>
  <si>
    <t>161633011563</t>
  </si>
  <si>
    <t>CHALANE</t>
  </si>
  <si>
    <t>Youba</t>
  </si>
  <si>
    <t>1533001478</t>
  </si>
  <si>
    <t>CHELLIT</t>
  </si>
  <si>
    <t>Redouane</t>
  </si>
  <si>
    <t>1533010712</t>
  </si>
  <si>
    <t>CHEMACHE</t>
  </si>
  <si>
    <t>Moussa</t>
  </si>
  <si>
    <t>1533014898</t>
  </si>
  <si>
    <t>CHENNA</t>
  </si>
  <si>
    <t>Katia</t>
  </si>
  <si>
    <t>171733010957</t>
  </si>
  <si>
    <t>CHIBOUT</t>
  </si>
  <si>
    <t>Wardia</t>
  </si>
  <si>
    <t>171733012335</t>
  </si>
  <si>
    <t>CHIKHOUNE</t>
  </si>
  <si>
    <t>Miliza</t>
  </si>
  <si>
    <t>1533019782</t>
  </si>
  <si>
    <t>CHILLA</t>
  </si>
  <si>
    <t>Idir</t>
  </si>
  <si>
    <t>1400001393</t>
  </si>
  <si>
    <t>COCAS</t>
  </si>
  <si>
    <t>Silvana de Jesus</t>
  </si>
  <si>
    <t>171733012778</t>
  </si>
  <si>
    <t>DJABOUR</t>
  </si>
  <si>
    <t>Juba</t>
  </si>
  <si>
    <t>171733016277</t>
  </si>
  <si>
    <t>DJEBBAR</t>
  </si>
  <si>
    <t>Dalia</t>
  </si>
  <si>
    <t>161633001621</t>
  </si>
  <si>
    <t>DJEDDI</t>
  </si>
  <si>
    <t>Amar</t>
  </si>
  <si>
    <t>171733000331</t>
  </si>
  <si>
    <t>DJERMOUNI</t>
  </si>
  <si>
    <t>Lydia</t>
  </si>
  <si>
    <t>17178TCD2224</t>
  </si>
  <si>
    <t>DJIALLATI</t>
  </si>
  <si>
    <t>Nadeyem</t>
  </si>
  <si>
    <t>1433017293</t>
  </si>
  <si>
    <t>DRIS</t>
  </si>
  <si>
    <t>Djamila</t>
  </si>
  <si>
    <t>161633017495</t>
  </si>
  <si>
    <t>FAID</t>
  </si>
  <si>
    <t>Abd nasser</t>
  </si>
  <si>
    <t>1533018220</t>
  </si>
  <si>
    <t>FEDALA</t>
  </si>
  <si>
    <t>171733016274</t>
  </si>
  <si>
    <t>FERHAT</t>
  </si>
  <si>
    <t>Bilal</t>
  </si>
  <si>
    <t>17178MOZ2250</t>
  </si>
  <si>
    <t>FERREIRA</t>
  </si>
  <si>
    <t>Antonieta Herminia Tovela</t>
  </si>
  <si>
    <t>171733001920</t>
  </si>
  <si>
    <t>GAOUA</t>
  </si>
  <si>
    <t>Salim</t>
  </si>
  <si>
    <t>1333005151</t>
  </si>
  <si>
    <t>GHOUAS</t>
  </si>
  <si>
    <t>Zoulikha</t>
  </si>
  <si>
    <t>1533006074</t>
  </si>
  <si>
    <t>GRIMET</t>
  </si>
  <si>
    <t>Sofiane</t>
  </si>
  <si>
    <t>1533016676</t>
  </si>
  <si>
    <t>GUERROUAHEN</t>
  </si>
  <si>
    <t>161633011543</t>
  </si>
  <si>
    <t>HAMIDOUCHE</t>
  </si>
  <si>
    <t xml:space="preserve">Mohand taib </t>
  </si>
  <si>
    <t>171733012832</t>
  </si>
  <si>
    <t>ILLILTEN</t>
  </si>
  <si>
    <t>Ziad</t>
  </si>
  <si>
    <t>171733019259</t>
  </si>
  <si>
    <t>ZEKRI</t>
  </si>
  <si>
    <t>Houria</t>
  </si>
  <si>
    <t xml:space="preserve"> Groupe 03</t>
  </si>
  <si>
    <t>161633000380</t>
  </si>
  <si>
    <t>HADDOUCHI</t>
  </si>
  <si>
    <t xml:space="preserve">Aldjia nadine </t>
  </si>
  <si>
    <t>171733007466</t>
  </si>
  <si>
    <t>HADDOUR</t>
  </si>
  <si>
    <t>1533010868</t>
  </si>
  <si>
    <t>HAMAMOUCHE</t>
  </si>
  <si>
    <t>161633006609</t>
  </si>
  <si>
    <t>HAMDI</t>
  </si>
  <si>
    <t xml:space="preserve">Souad </t>
  </si>
  <si>
    <t>171733012261</t>
  </si>
  <si>
    <t>HAMGA</t>
  </si>
  <si>
    <t>Sarah</t>
  </si>
  <si>
    <t>1533007644</t>
  </si>
  <si>
    <t>HAMITOUCHE</t>
  </si>
  <si>
    <t>Sonia</t>
  </si>
  <si>
    <t>1433004999</t>
  </si>
  <si>
    <t>HAMMACHE</t>
  </si>
  <si>
    <t>Dalila</t>
  </si>
  <si>
    <t>17178TCD2222</t>
  </si>
  <si>
    <t>IBRAHIM</t>
  </si>
  <si>
    <t>Mahamat charaf</t>
  </si>
  <si>
    <t>171733006755</t>
  </si>
  <si>
    <t>IDRI</t>
  </si>
  <si>
    <t>Wissam</t>
  </si>
  <si>
    <t>161633013071</t>
  </si>
  <si>
    <t>IGHRASSIN</t>
  </si>
  <si>
    <t xml:space="preserve">Kahina </t>
  </si>
  <si>
    <t>161633007663</t>
  </si>
  <si>
    <t>ISSAD</t>
  </si>
  <si>
    <t>17178NER0878</t>
  </si>
  <si>
    <t xml:space="preserve">ISSOUFOU GAMBO </t>
  </si>
  <si>
    <t>Ouma</t>
  </si>
  <si>
    <t>161633001394</t>
  </si>
  <si>
    <t>IZIKI</t>
  </si>
  <si>
    <t>Basma</t>
  </si>
  <si>
    <t>1533006175</t>
  </si>
  <si>
    <t>KACI</t>
  </si>
  <si>
    <t>Mastia</t>
  </si>
  <si>
    <t>161633006555</t>
  </si>
  <si>
    <t>KADRI</t>
  </si>
  <si>
    <t>Fadila</t>
  </si>
  <si>
    <t>171733012775</t>
  </si>
  <si>
    <t>KEBOUCHI</t>
  </si>
  <si>
    <t>161633012412</t>
  </si>
  <si>
    <t>KECILI</t>
  </si>
  <si>
    <t xml:space="preserve">Taous </t>
  </si>
  <si>
    <t>171733012794</t>
  </si>
  <si>
    <t>KEFFOUS</t>
  </si>
  <si>
    <t>Eldjida</t>
  </si>
  <si>
    <t>171733020151</t>
  </si>
  <si>
    <t>KERMICHE</t>
  </si>
  <si>
    <t>Widad</t>
  </si>
  <si>
    <t>17178TCD1315</t>
  </si>
  <si>
    <t>KHADIDJA</t>
  </si>
  <si>
    <t>Hassan khalil</t>
  </si>
  <si>
    <t>171733004028</t>
  </si>
  <si>
    <t>KHALDI</t>
  </si>
  <si>
    <t>Lounis</t>
  </si>
  <si>
    <t>1533014196</t>
  </si>
  <si>
    <t>KHAROUNE</t>
  </si>
  <si>
    <t>Arezki</t>
  </si>
  <si>
    <t>161633005435</t>
  </si>
  <si>
    <t>KHENOUS</t>
  </si>
  <si>
    <t xml:space="preserve">Billal </t>
  </si>
  <si>
    <t>161633011779</t>
  </si>
  <si>
    <t>KIROUANI</t>
  </si>
  <si>
    <t>171733013120</t>
  </si>
  <si>
    <t>LAHDIR</t>
  </si>
  <si>
    <t>Thilleli</t>
  </si>
  <si>
    <t>1533004909</t>
  </si>
  <si>
    <t>LALAOUI</t>
  </si>
  <si>
    <t>Fares</t>
  </si>
  <si>
    <t>171733014091</t>
  </si>
  <si>
    <t>LARAB</t>
  </si>
  <si>
    <t>Lynda</t>
  </si>
  <si>
    <t>1533056811</t>
  </si>
  <si>
    <t>LERARI</t>
  </si>
  <si>
    <t>Hind</t>
  </si>
  <si>
    <t>161633014521</t>
  </si>
  <si>
    <t>LOUBAR</t>
  </si>
  <si>
    <t xml:space="preserve">Mohand arzeki </t>
  </si>
  <si>
    <t>171733010206</t>
  </si>
  <si>
    <t>LOUDAHI</t>
  </si>
  <si>
    <t xml:space="preserve">Djedjiga </t>
  </si>
  <si>
    <t>17178TCD1340</t>
  </si>
  <si>
    <t>MABREY PADEU</t>
  </si>
  <si>
    <t>Rose</t>
  </si>
  <si>
    <t>171733000028</t>
  </si>
  <si>
    <t>MADADI</t>
  </si>
  <si>
    <t>Samy</t>
  </si>
  <si>
    <t>1433015308</t>
  </si>
  <si>
    <t>MAKHLOUFI</t>
  </si>
  <si>
    <t>Mourad</t>
  </si>
  <si>
    <t>171733001429</t>
  </si>
  <si>
    <t>MANSOURI</t>
  </si>
  <si>
    <t>1400001304</t>
  </si>
  <si>
    <t>MASSUANGANHE</t>
  </si>
  <si>
    <t>Nanufa orlando senete</t>
  </si>
  <si>
    <t>17178MOZ1706</t>
  </si>
  <si>
    <t>MATLOMBE</t>
  </si>
  <si>
    <t>Germano Boaventura Amosse</t>
  </si>
  <si>
    <t>1333006862</t>
  </si>
  <si>
    <t>MAZOUZ</t>
  </si>
  <si>
    <t>Youcef</t>
  </si>
  <si>
    <t>171733017208</t>
  </si>
  <si>
    <t>MEBARKI</t>
  </si>
  <si>
    <t>161633005146</t>
  </si>
  <si>
    <t>MEDJEBAR</t>
  </si>
  <si>
    <t>Abdelghani</t>
  </si>
  <si>
    <t>171733006311</t>
  </si>
  <si>
    <t>MEGHEZZEL</t>
  </si>
  <si>
    <t>161633013971</t>
  </si>
  <si>
    <t>MEKHMOUKH</t>
  </si>
  <si>
    <t xml:space="preserve">Secif </t>
  </si>
  <si>
    <t>171733012268</t>
  </si>
  <si>
    <t>MELCHANE</t>
  </si>
  <si>
    <t>Massissilia</t>
  </si>
  <si>
    <t>161633004435</t>
  </si>
  <si>
    <t xml:space="preserve">MENNAS  </t>
  </si>
  <si>
    <t xml:space="preserve"> Groupe 04</t>
  </si>
  <si>
    <t>171733020215</t>
  </si>
  <si>
    <t>ADJAOUD</t>
  </si>
  <si>
    <t>171733003956</t>
  </si>
  <si>
    <t>MERABET</t>
  </si>
  <si>
    <t>Amel</t>
  </si>
  <si>
    <t>1433009092</t>
  </si>
  <si>
    <t>MERAH</t>
  </si>
  <si>
    <t>Noura</t>
  </si>
  <si>
    <t>171733000311</t>
  </si>
  <si>
    <t xml:space="preserve">MESSAMERI </t>
  </si>
  <si>
    <t>1433008167</t>
  </si>
  <si>
    <t>MESSAOUDENE</t>
  </si>
  <si>
    <t>Saida</t>
  </si>
  <si>
    <t>171733001428</t>
  </si>
  <si>
    <t>MOHAMEDI</t>
  </si>
  <si>
    <t>161633001595</t>
  </si>
  <si>
    <t>MOHAMMEDI</t>
  </si>
  <si>
    <t xml:space="preserve">Yanis </t>
  </si>
  <si>
    <t>1533016775</t>
  </si>
  <si>
    <t>MOUHOU</t>
  </si>
  <si>
    <t>Melissa</t>
  </si>
  <si>
    <t>17178MOZ1618</t>
  </si>
  <si>
    <t xml:space="preserve">MUNHAME  </t>
  </si>
  <si>
    <t>Yara Celeste Domingos</t>
  </si>
  <si>
    <t>17178GHA1086</t>
  </si>
  <si>
    <t>OPUNI</t>
  </si>
  <si>
    <t>Selina</t>
  </si>
  <si>
    <t>171733013010</t>
  </si>
  <si>
    <t>OUAHCHI</t>
  </si>
  <si>
    <t>Lamia</t>
  </si>
  <si>
    <t>171733014454</t>
  </si>
  <si>
    <t>OUAISSA</t>
  </si>
  <si>
    <t>Abdelhamid</t>
  </si>
  <si>
    <t>161633014727</t>
  </si>
  <si>
    <t>OUFELLA</t>
  </si>
  <si>
    <t>17178AGO0624</t>
  </si>
  <si>
    <t>PEUYADI</t>
  </si>
  <si>
    <t>Eugenia Ndaitavela Hilongua</t>
  </si>
  <si>
    <t>171733001873</t>
  </si>
  <si>
    <t>RABIA</t>
  </si>
  <si>
    <t>161633002049</t>
  </si>
  <si>
    <t>RAMDANI</t>
  </si>
  <si>
    <t xml:space="preserve">Ghilas </t>
  </si>
  <si>
    <t>161633011683</t>
  </si>
  <si>
    <t>RILI</t>
  </si>
  <si>
    <t xml:space="preserve">Lila </t>
  </si>
  <si>
    <t>161633002079</t>
  </si>
  <si>
    <t>ROUMANE</t>
  </si>
  <si>
    <t>161633002017</t>
  </si>
  <si>
    <t>SAIDANI</t>
  </si>
  <si>
    <t xml:space="preserve">Samira </t>
  </si>
  <si>
    <t>171733010128</t>
  </si>
  <si>
    <t>SAOUDI</t>
  </si>
  <si>
    <t>171733005367</t>
  </si>
  <si>
    <t>SEBBANE</t>
  </si>
  <si>
    <t>1533014604</t>
  </si>
  <si>
    <t>SEKHRIOU</t>
  </si>
  <si>
    <t>Zakia</t>
  </si>
  <si>
    <t>171733010852</t>
  </si>
  <si>
    <t>SMAOUN</t>
  </si>
  <si>
    <t>161633012859</t>
  </si>
  <si>
    <t>SOUAGUI</t>
  </si>
  <si>
    <t xml:space="preserve">Chahira </t>
  </si>
  <si>
    <t>171733003990</t>
  </si>
  <si>
    <t>TABIA</t>
  </si>
  <si>
    <t>171733002117</t>
  </si>
  <si>
    <t>TADJINE</t>
  </si>
  <si>
    <t>Yasmine</t>
  </si>
  <si>
    <t>161633014046</t>
  </si>
  <si>
    <t>TAHAKOURT</t>
  </si>
  <si>
    <t>161633014748</t>
  </si>
  <si>
    <t>TANSAOUT</t>
  </si>
  <si>
    <t xml:space="preserve">Kenza </t>
  </si>
  <si>
    <t>171733001723</t>
  </si>
  <si>
    <t>TARAFT</t>
  </si>
  <si>
    <t>171733000325</t>
  </si>
  <si>
    <t>TATAH</t>
  </si>
  <si>
    <t>Camilia</t>
  </si>
  <si>
    <t>161633002152</t>
  </si>
  <si>
    <t>TEBBACHE</t>
  </si>
  <si>
    <t>Assia</t>
  </si>
  <si>
    <t>171733004007</t>
  </si>
  <si>
    <t>TIAB</t>
  </si>
  <si>
    <t>Abderrahmane</t>
  </si>
  <si>
    <t>161633017568</t>
  </si>
  <si>
    <t>TIGUENITINE</t>
  </si>
  <si>
    <t>171733020211</t>
  </si>
  <si>
    <t>TITOUAH</t>
  </si>
  <si>
    <t>Ouardia</t>
  </si>
  <si>
    <t>171733014518</t>
  </si>
  <si>
    <t>Azedine</t>
  </si>
  <si>
    <t>17178MOZ1709</t>
  </si>
  <si>
    <t xml:space="preserve">TOROHATE ARTUR </t>
  </si>
  <si>
    <t>Florda Jisela</t>
  </si>
  <si>
    <t>1400001390</t>
  </si>
  <si>
    <t>VINO SEVERIANO ROMAO KHOY</t>
  </si>
  <si>
    <t>Gerson</t>
  </si>
  <si>
    <t>161633000305</t>
  </si>
  <si>
    <t>YOUNSI</t>
  </si>
  <si>
    <t>161633016532</t>
  </si>
  <si>
    <t>ZIANE</t>
  </si>
  <si>
    <t xml:space="preserve">Mourad </t>
  </si>
  <si>
    <t>171733020050</t>
  </si>
  <si>
    <t>ZOULIKHA</t>
  </si>
  <si>
    <t>Rabia</t>
  </si>
  <si>
    <t>17178TCD1343</t>
  </si>
  <si>
    <t>ZOUTENET</t>
  </si>
  <si>
    <t>Padeu aristides</t>
  </si>
  <si>
    <t>Emargement Enseignant(e)</t>
  </si>
  <si>
    <t>abs</t>
  </si>
  <si>
    <t>1533016733</t>
  </si>
  <si>
    <t>omar</t>
  </si>
  <si>
    <t>Tazamoucht</t>
  </si>
  <si>
    <t>DABOUZ ALI</t>
  </si>
  <si>
    <t>SOCIOLOGIE DES INSTITUTIONS</t>
  </si>
  <si>
    <r>
      <rPr>
        <b/>
        <sz val="11"/>
        <color theme="1"/>
        <rFont val="Calibri"/>
        <family val="2"/>
        <scheme val="minor"/>
      </rPr>
      <t>3ème Année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Sciences Sociales -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Sociologie</t>
    </r>
  </si>
  <si>
    <r>
      <rPr>
        <b/>
        <sz val="14"/>
        <color indexed="8"/>
        <rFont val="Calibri"/>
        <family val="2"/>
        <scheme val="minor"/>
      </rPr>
      <t>3ème Année</t>
    </r>
    <r>
      <rPr>
        <sz val="14"/>
        <color indexed="8"/>
        <rFont val="Calibri"/>
        <family val="2"/>
        <scheme val="minor"/>
      </rPr>
      <t xml:space="preserve"> </t>
    </r>
    <r>
      <rPr>
        <b/>
        <sz val="14"/>
        <color indexed="8"/>
        <rFont val="Calibri"/>
        <family val="2"/>
        <scheme val="minor"/>
      </rPr>
      <t>Sciences Sociales -</t>
    </r>
    <r>
      <rPr>
        <sz val="14"/>
        <color indexed="8"/>
        <rFont val="Calibri"/>
        <family val="2"/>
        <scheme val="minor"/>
      </rPr>
      <t xml:space="preserve"> </t>
    </r>
    <r>
      <rPr>
        <b/>
        <sz val="14"/>
        <color indexed="8"/>
        <rFont val="Calibri"/>
        <family val="2"/>
        <scheme val="minor"/>
      </rPr>
      <t>Sociologie</t>
    </r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</si>
</sst>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80000"/>
      <name val="Calibri"/>
      <family val="2"/>
      <scheme val="minor"/>
    </font>
    <font>
      <sz val="12"/>
      <name val="Calibri"/>
      <family val="2"/>
      <scheme val="minor"/>
    </font>
    <font>
      <sz val="14"/>
      <color rgb="FF08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.5"/>
      <color rgb="FF08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80000"/>
      <name val="Calibri"/>
      <family val="2"/>
      <scheme val="minor"/>
    </font>
    <font>
      <sz val="16"/>
      <name val="Calibri"/>
      <family val="2"/>
      <scheme val="minor"/>
    </font>
    <font>
      <sz val="14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6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2" fillId="4" borderId="2" xfId="0" applyFont="1" applyFill="1" applyBorder="1" applyAlignment="1">
      <alignment horizontal="center" vertical="center" wrapText="1"/>
    </xf>
    <xf numFmtId="0" fontId="3" fillId="0" borderId="0" xfId="0" applyFont="1"/>
    <xf numFmtId="49" fontId="4" fillId="0" borderId="0" xfId="0" applyNumberFormat="1" applyFont="1"/>
    <xf numFmtId="49" fontId="5" fillId="5" borderId="0" xfId="0" applyNumberFormat="1" applyFont="1" applyFill="1"/>
    <xf numFmtId="49" fontId="3" fillId="0" borderId="0" xfId="0" applyNumberFormat="1" applyFont="1"/>
    <xf numFmtId="49" fontId="6" fillId="0" borderId="0" xfId="0" applyNumberFormat="1" applyFont="1"/>
    <xf numFmtId="0" fontId="3" fillId="0" borderId="0" xfId="0" applyFont="1" applyBorder="1"/>
    <xf numFmtId="49" fontId="4" fillId="0" borderId="0" xfId="0" applyNumberFormat="1" applyFont="1" applyBorder="1"/>
    <xf numFmtId="49" fontId="4" fillId="5" borderId="0" xfId="0" applyNumberFormat="1" applyFont="1" applyFill="1" applyBorder="1"/>
    <xf numFmtId="0" fontId="9" fillId="0" borderId="3" xfId="0" applyFont="1" applyBorder="1"/>
    <xf numFmtId="49" fontId="6" fillId="0" borderId="4" xfId="0" applyNumberFormat="1" applyFont="1" applyBorder="1"/>
    <xf numFmtId="0" fontId="9" fillId="5" borderId="5" xfId="0" applyFont="1" applyFill="1" applyBorder="1"/>
    <xf numFmtId="0" fontId="6" fillId="5" borderId="5" xfId="0" applyFont="1" applyFill="1" applyBorder="1"/>
    <xf numFmtId="0" fontId="9" fillId="0" borderId="1" xfId="0" applyFont="1" applyBorder="1"/>
    <xf numFmtId="49" fontId="6" fillId="0" borderId="2" xfId="0" applyNumberFormat="1" applyFont="1" applyBorder="1"/>
    <xf numFmtId="49" fontId="12" fillId="0" borderId="4" xfId="0" applyNumberFormat="1" applyFont="1" applyBorder="1"/>
    <xf numFmtId="0" fontId="11" fillId="5" borderId="5" xfId="0" applyFont="1" applyFill="1" applyBorder="1"/>
    <xf numFmtId="0" fontId="12" fillId="5" borderId="5" xfId="0" applyFont="1" applyFill="1" applyBorder="1"/>
    <xf numFmtId="49" fontId="12" fillId="0" borderId="2" xfId="0" applyNumberFormat="1" applyFont="1" applyBorder="1"/>
    <xf numFmtId="0" fontId="11" fillId="5" borderId="6" xfId="0" applyFont="1" applyFill="1" applyBorder="1"/>
    <xf numFmtId="0" fontId="0" fillId="0" borderId="0" xfId="0" applyFont="1"/>
    <xf numFmtId="0" fontId="2" fillId="4" borderId="2" xfId="0" applyFont="1" applyFill="1" applyBorder="1" applyAlignment="1">
      <alignment horizontal="left" vertical="top" wrapText="1"/>
    </xf>
    <xf numFmtId="0" fontId="0" fillId="5" borderId="0" xfId="0" applyFont="1" applyFill="1" applyBorder="1"/>
    <xf numFmtId="0" fontId="14" fillId="0" borderId="0" xfId="0" applyFont="1" applyAlignment="1">
      <alignment horizontal="left"/>
    </xf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8" fillId="2" borderId="1" xfId="0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 vertical="top" wrapText="1"/>
    </xf>
    <xf numFmtId="0" fontId="19" fillId="3" borderId="2" xfId="0" applyFont="1" applyFill="1" applyBorder="1" applyAlignment="1">
      <alignment horizontal="left" vertical="top" wrapText="1"/>
    </xf>
    <xf numFmtId="0" fontId="21" fillId="2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8" fillId="0" borderId="0" xfId="0" applyFont="1"/>
    <xf numFmtId="0" fontId="20" fillId="5" borderId="5" xfId="0" applyFont="1" applyFill="1" applyBorder="1" applyAlignment="1">
      <alignment horizontal="center" vertical="center"/>
    </xf>
    <xf numFmtId="0" fontId="6" fillId="5" borderId="6" xfId="0" applyFont="1" applyFill="1" applyBorder="1"/>
    <xf numFmtId="0" fontId="13" fillId="0" borderId="3" xfId="0" applyFont="1" applyBorder="1"/>
    <xf numFmtId="0" fontId="22" fillId="5" borderId="5" xfId="0" applyFont="1" applyFill="1" applyBorder="1" applyAlignment="1">
      <alignment horizontal="center" vertical="center"/>
    </xf>
    <xf numFmtId="0" fontId="13" fillId="0" borderId="1" xfId="0" applyFont="1" applyBorder="1"/>
    <xf numFmtId="49" fontId="12" fillId="0" borderId="2" xfId="0" applyNumberFormat="1" applyFont="1" applyBorder="1" applyAlignment="1"/>
    <xf numFmtId="49" fontId="12" fillId="5" borderId="2" xfId="0" applyNumberFormat="1" applyFont="1" applyFill="1" applyBorder="1" applyAlignment="1"/>
    <xf numFmtId="0" fontId="9" fillId="0" borderId="3" xfId="0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/>
    </xf>
    <xf numFmtId="0" fontId="6" fillId="5" borderId="4" xfId="0" applyNumberFormat="1" applyFont="1" applyFill="1" applyBorder="1" applyAlignment="1">
      <alignment horizontal="left" vertical="center"/>
    </xf>
    <xf numFmtId="0" fontId="9" fillId="5" borderId="7" xfId="0" applyNumberFormat="1" applyFont="1" applyFill="1" applyBorder="1" applyAlignment="1">
      <alignment horizontal="left" vertical="center"/>
    </xf>
    <xf numFmtId="0" fontId="9" fillId="5" borderId="7" xfId="0" applyFont="1" applyFill="1" applyBorder="1" applyAlignment="1">
      <alignment horizontal="left" vertical="center"/>
    </xf>
    <xf numFmtId="0" fontId="9" fillId="5" borderId="5" xfId="0" applyFont="1" applyFill="1" applyBorder="1" applyAlignment="1">
      <alignment horizontal="left" vertical="center"/>
    </xf>
    <xf numFmtId="0" fontId="9" fillId="5" borderId="4" xfId="0" applyNumberFormat="1" applyFont="1" applyFill="1" applyBorder="1" applyAlignment="1">
      <alignment horizontal="left" vertical="center"/>
    </xf>
    <xf numFmtId="0" fontId="10" fillId="5" borderId="4" xfId="0" applyNumberFormat="1" applyFont="1" applyFill="1" applyBorder="1" applyAlignment="1">
      <alignment horizontal="left" vertical="center"/>
    </xf>
    <xf numFmtId="20" fontId="6" fillId="0" borderId="4" xfId="0" applyNumberFormat="1" applyFont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49" fontId="6" fillId="5" borderId="4" xfId="0" applyNumberFormat="1" applyFont="1" applyFill="1" applyBorder="1" applyAlignment="1">
      <alignment horizontal="left" vertical="center"/>
    </xf>
    <xf numFmtId="2" fontId="9" fillId="5" borderId="4" xfId="0" applyNumberFormat="1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6" fillId="5" borderId="2" xfId="0" applyNumberFormat="1" applyFont="1" applyFill="1" applyBorder="1" applyAlignment="1">
      <alignment horizontal="left" vertical="center"/>
    </xf>
    <xf numFmtId="0" fontId="6" fillId="5" borderId="2" xfId="0" applyNumberFormat="1" applyFont="1" applyFill="1" applyBorder="1" applyAlignment="1">
      <alignment horizontal="left" vertical="center"/>
    </xf>
    <xf numFmtId="0" fontId="9" fillId="5" borderId="2" xfId="0" applyNumberFormat="1" applyFont="1" applyFill="1" applyBorder="1" applyAlignment="1">
      <alignment horizontal="left" vertical="center"/>
    </xf>
    <xf numFmtId="0" fontId="9" fillId="5" borderId="6" xfId="0" applyFont="1" applyFill="1" applyBorder="1" applyAlignment="1">
      <alignment horizontal="left" vertical="center"/>
    </xf>
    <xf numFmtId="0" fontId="20" fillId="5" borderId="4" xfId="0" applyFont="1" applyFill="1" applyBorder="1" applyAlignment="1">
      <alignment horizontal="left" vertical="center"/>
    </xf>
    <xf numFmtId="0" fontId="20" fillId="5" borderId="4" xfId="0" applyNumberFormat="1" applyFont="1" applyFill="1" applyBorder="1" applyAlignment="1">
      <alignment horizontal="left" vertical="center"/>
    </xf>
    <xf numFmtId="0" fontId="6" fillId="5" borderId="4" xfId="0" applyNumberFormat="1" applyFont="1" applyFill="1" applyBorder="1" applyAlignment="1">
      <alignment horizontal="left"/>
    </xf>
    <xf numFmtId="0" fontId="9" fillId="5" borderId="4" xfId="0" applyNumberFormat="1" applyFont="1" applyFill="1" applyBorder="1" applyAlignment="1">
      <alignment horizontal="left"/>
    </xf>
    <xf numFmtId="49" fontId="6" fillId="5" borderId="4" xfId="0" applyNumberFormat="1" applyFont="1" applyFill="1" applyBorder="1" applyAlignment="1">
      <alignment horizontal="left"/>
    </xf>
    <xf numFmtId="49" fontId="9" fillId="5" borderId="4" xfId="0" applyNumberFormat="1" applyFont="1" applyFill="1" applyBorder="1" applyAlignment="1">
      <alignment horizontal="left"/>
    </xf>
    <xf numFmtId="0" fontId="10" fillId="5" borderId="4" xfId="0" applyNumberFormat="1" applyFont="1" applyFill="1" applyBorder="1" applyAlignment="1">
      <alignment horizontal="left"/>
    </xf>
    <xf numFmtId="0" fontId="10" fillId="5" borderId="2" xfId="0" applyNumberFormat="1" applyFont="1" applyFill="1" applyBorder="1" applyAlignment="1">
      <alignment horizontal="left"/>
    </xf>
    <xf numFmtId="0" fontId="9" fillId="5" borderId="2" xfId="0" applyNumberFormat="1" applyFont="1" applyFill="1" applyBorder="1" applyAlignment="1">
      <alignment horizontal="left"/>
    </xf>
    <xf numFmtId="49" fontId="10" fillId="5" borderId="4" xfId="0" applyNumberFormat="1" applyFont="1" applyFill="1" applyBorder="1" applyAlignment="1">
      <alignment horizontal="left"/>
    </xf>
    <xf numFmtId="0" fontId="13" fillId="5" borderId="4" xfId="0" applyNumberFormat="1" applyFont="1" applyFill="1" applyBorder="1" applyAlignment="1">
      <alignment horizontal="left"/>
    </xf>
    <xf numFmtId="0" fontId="11" fillId="5" borderId="4" xfId="0" applyNumberFormat="1" applyFont="1" applyFill="1" applyBorder="1" applyAlignment="1">
      <alignment horizontal="left"/>
    </xf>
    <xf numFmtId="49" fontId="13" fillId="5" borderId="4" xfId="0" applyNumberFormat="1" applyFont="1" applyFill="1" applyBorder="1" applyAlignment="1">
      <alignment horizontal="left"/>
    </xf>
    <xf numFmtId="0" fontId="12" fillId="5" borderId="4" xfId="0" applyNumberFormat="1" applyFont="1" applyFill="1" applyBorder="1" applyAlignment="1">
      <alignment horizontal="left"/>
    </xf>
    <xf numFmtId="0" fontId="13" fillId="5" borderId="2" xfId="0" applyNumberFormat="1" applyFont="1" applyFill="1" applyBorder="1" applyAlignment="1">
      <alignment horizontal="left"/>
    </xf>
    <xf numFmtId="0" fontId="11" fillId="5" borderId="2" xfId="0" applyNumberFormat="1" applyFont="1" applyFill="1" applyBorder="1" applyAlignment="1">
      <alignment horizontal="left"/>
    </xf>
    <xf numFmtId="0" fontId="16" fillId="5" borderId="4" xfId="0" applyFont="1" applyFill="1" applyBorder="1" applyAlignment="1">
      <alignment horizontal="left" vertical="center"/>
    </xf>
    <xf numFmtId="0" fontId="16" fillId="5" borderId="4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44">
    <dxf>
      <font>
        <i val="0"/>
        <strike val="0"/>
        <outline val="0"/>
        <shadow val="0"/>
        <u val="none"/>
        <vertAlign val="baseline"/>
        <sz val="16"/>
        <name val="Calibri"/>
        <scheme val="minor"/>
      </font>
      <fill>
        <patternFill patternType="none">
          <fgColor indexed="64"/>
          <bgColor theme="0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6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left" vertical="top" textRotation="0" wrapText="0" indent="0" relativeIndent="255" justifyLastLine="0" shrinkToFit="0" mergeCell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left" vertical="bottom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left" vertical="bottom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80000"/>
        <name val="Calibri"/>
        <scheme val="minor"/>
      </font>
      <numFmt numFmtId="30" formatCode="@"/>
      <alignment horizontal="general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80000"/>
        <name val="Calibri"/>
        <scheme val="minor"/>
      </font>
      <numFmt numFmtId="30" formatCode="@"/>
      <alignment horizontal="general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80000"/>
        <name val="Calibri"/>
        <scheme val="minor"/>
      </font>
      <numFmt numFmtId="30" formatCode="@"/>
      <alignment horizontal="general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i val="0"/>
        <strike val="0"/>
        <outline val="0"/>
        <shadow val="0"/>
        <u val="none"/>
        <vertAlign val="baseline"/>
        <sz val="16"/>
        <name val="Calibri"/>
        <scheme val="minor"/>
      </font>
    </dxf>
    <dxf>
      <font>
        <i val="0"/>
        <strike val="0"/>
        <outline val="0"/>
        <shadow val="0"/>
        <u val="none"/>
        <vertAlign val="baseline"/>
        <name val="Calibri"/>
        <scheme val="minor"/>
      </font>
    </dxf>
    <dxf>
      <font>
        <i val="0"/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4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left" vertical="bottom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left" vertical="bottom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left" vertical="bottom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80000"/>
        <name val="Calibri"/>
        <scheme val="minor"/>
      </font>
      <numFmt numFmtId="30" formatCode="@"/>
      <alignment horizontal="general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80000"/>
        <name val="Calibri"/>
        <scheme val="minor"/>
      </font>
      <numFmt numFmtId="30" formatCode="@"/>
      <alignment horizontal="general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80000"/>
        <name val="Calibri"/>
        <scheme val="minor"/>
      </font>
      <numFmt numFmtId="30" formatCode="@"/>
      <alignment horizontal="general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i val="0"/>
        <strike val="0"/>
        <outline val="0"/>
        <shadow val="0"/>
        <u val="none"/>
        <vertAlign val="baseline"/>
        <sz val="14"/>
        <name val="Calibri"/>
        <scheme val="minor"/>
      </font>
    </dxf>
    <dxf>
      <font>
        <i val="0"/>
        <strike val="0"/>
        <outline val="0"/>
        <shadow val="0"/>
        <u val="none"/>
        <vertAlign val="baseline"/>
        <name val="Calibri"/>
        <scheme val="minor"/>
      </font>
    </dxf>
    <dxf>
      <font>
        <i val="0"/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4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left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80000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left" vertical="bottom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80000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left" vertical="bottom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80000"/>
        <name val="Calibri"/>
        <scheme val="minor"/>
      </font>
      <numFmt numFmtId="30" formatCode="@"/>
      <alignment horizontal="general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80000"/>
        <name val="Calibri"/>
        <scheme val="minor"/>
      </font>
      <numFmt numFmtId="30" formatCode="@"/>
      <alignment horizontal="general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80000"/>
        <name val="Calibri"/>
        <scheme val="minor"/>
      </font>
      <numFmt numFmtId="30" formatCode="@"/>
      <alignment horizontal="general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80000"/>
        <name val="Calibri"/>
        <scheme val="minor"/>
      </font>
      <alignment horizontal="general" vertical="bottom" textRotation="0" wrapText="0" indent="0" relativeIndent="0" justifyLastLine="0" shrinkToFit="0" mergeCell="0" readingOrder="0"/>
    </dxf>
    <dxf>
      <font>
        <i val="0"/>
        <strike val="0"/>
        <outline val="0"/>
        <shadow val="0"/>
        <u val="none"/>
        <vertAlign val="baseline"/>
        <name val="Calibri"/>
        <scheme val="minor"/>
      </font>
    </dxf>
    <dxf>
      <font>
        <i val="0"/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4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80000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left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80000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left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80000"/>
        <name val="Calibri"/>
        <scheme val="minor"/>
      </font>
      <numFmt numFmtId="30" formatCode="@"/>
      <alignment horizontal="left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80000"/>
        <name val="Calibri"/>
        <scheme val="minor"/>
      </font>
      <numFmt numFmtId="30" formatCode="@"/>
      <alignment horizontal="left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80000"/>
        <name val="Calibri"/>
        <scheme val="minor"/>
      </font>
      <numFmt numFmtId="30" formatCode="@"/>
      <alignment horizontal="left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left" vertical="center" textRotation="0" wrapText="0" indent="0" relativeIndent="255" justifyLastLine="0" shrinkToFit="0" mergeCell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80000"/>
        <name val="Calibri"/>
        <scheme val="minor"/>
      </font>
      <alignment horizontal="left" vertical="center" textRotation="0" wrapText="0" indent="0" relativeIndent="255" justifyLastLine="0" shrinkToFit="0" mergeCell="0" readingOrder="0"/>
    </dxf>
    <dxf>
      <font>
        <i val="0"/>
        <strike val="0"/>
        <outline val="0"/>
        <shadow val="0"/>
        <u val="none"/>
        <vertAlign val="baseline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0</xdr:row>
      <xdr:rowOff>66675</xdr:rowOff>
    </xdr:from>
    <xdr:to>
      <xdr:col>7</xdr:col>
      <xdr:colOff>447675</xdr:colOff>
      <xdr:row>2</xdr:row>
      <xdr:rowOff>130505</xdr:rowOff>
    </xdr:to>
    <xdr:pic>
      <xdr:nvPicPr>
        <xdr:cNvPr id="2" name="Image 1" descr="logo-univ-bej">
          <a:extLst>
            <a:ext uri="{FF2B5EF4-FFF2-40B4-BE49-F238E27FC236}">
              <a16:creationId xmlns:a16="http://schemas.microsoft.com/office/drawing/2014/main" xmlns="" id="{02BC4718-0784-4145-BDC4-1D1CC5607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29375" y="66675"/>
          <a:ext cx="1333500" cy="540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123825</xdr:colOff>
      <xdr:row>50</xdr:row>
      <xdr:rowOff>117392</xdr:rowOff>
    </xdr:from>
    <xdr:to>
      <xdr:col>7</xdr:col>
      <xdr:colOff>381000</xdr:colOff>
      <xdr:row>52</xdr:row>
      <xdr:rowOff>178129</xdr:rowOff>
    </xdr:to>
    <xdr:pic>
      <xdr:nvPicPr>
        <xdr:cNvPr id="3" name="Image 2" descr="logo-univ-bej">
          <a:extLst>
            <a:ext uri="{FF2B5EF4-FFF2-40B4-BE49-F238E27FC236}">
              <a16:creationId xmlns:a16="http://schemas.microsoft.com/office/drawing/2014/main" xmlns="" id="{4C0E9F02-D8B0-42F0-A1AE-F5D282D70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57950" y="9766217"/>
          <a:ext cx="1238250" cy="536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561975</xdr:colOff>
      <xdr:row>103</xdr:row>
      <xdr:rowOff>47625</xdr:rowOff>
    </xdr:from>
    <xdr:to>
      <xdr:col>6</xdr:col>
      <xdr:colOff>454231</xdr:colOff>
      <xdr:row>105</xdr:row>
      <xdr:rowOff>111455</xdr:rowOff>
    </xdr:to>
    <xdr:pic>
      <xdr:nvPicPr>
        <xdr:cNvPr id="4" name="Image 3" descr="logo-univ-bej">
          <a:extLst>
            <a:ext uri="{FF2B5EF4-FFF2-40B4-BE49-F238E27FC236}">
              <a16:creationId xmlns:a16="http://schemas.microsoft.com/office/drawing/2014/main" xmlns="" id="{ACB3000A-CD31-484A-93EC-499243E12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20554950"/>
          <a:ext cx="959056" cy="540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733425</xdr:colOff>
      <xdr:row>155</xdr:row>
      <xdr:rowOff>117393</xdr:rowOff>
    </xdr:from>
    <xdr:to>
      <xdr:col>7</xdr:col>
      <xdr:colOff>476250</xdr:colOff>
      <xdr:row>157</xdr:row>
      <xdr:rowOff>1</xdr:rowOff>
    </xdr:to>
    <xdr:pic>
      <xdr:nvPicPr>
        <xdr:cNvPr id="5" name="Image 4" descr="logo-univ-bej">
          <a:extLst>
            <a:ext uri="{FF2B5EF4-FFF2-40B4-BE49-F238E27FC236}">
              <a16:creationId xmlns:a16="http://schemas.microsoft.com/office/drawing/2014/main" xmlns="" id="{05C8D67E-51D2-435D-B57F-451C8D51F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00750" y="31273668"/>
          <a:ext cx="1790700" cy="358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Tableau1610" displayName="Tableau1610" ref="A8:H47" totalsRowShown="0" headerRowDxfId="43" dataDxfId="42" tableBorderDxfId="41">
  <autoFilter ref="A8:H47"/>
  <sortState ref="A9:H47">
    <sortCondition ref="E8:E47"/>
  </sortState>
  <tableColumns count="8">
    <tableColumn id="1" name="N°" dataDxfId="40"/>
    <tableColumn id="2" name="N° d'inscription" dataDxfId="39"/>
    <tableColumn id="3" name="Nom" dataDxfId="38"/>
    <tableColumn id="4" name="Prénom" dataDxfId="37"/>
    <tableColumn id="5" name="Note  Ex S1" dataDxfId="36"/>
    <tableColumn id="6" name="Note TD S1" dataDxfId="35"/>
    <tableColumn id="7" name="Moy Gle " dataDxfId="34">
      <calculatedColumnFormula>(Tableau1610[[#This Row],[Note TD S1]]+Tableau1610[[#This Row],[Note  Ex S1]])/2</calculatedColumnFormula>
    </tableColumn>
    <tableColumn id="8" name="Emargement " dataDxfId="3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eau2711" displayName="Tableau2711" ref="A58:H102" totalsRowShown="0" headerRowDxfId="32" dataDxfId="31" tableBorderDxfId="30">
  <autoFilter ref="A58:H102"/>
  <tableColumns count="8">
    <tableColumn id="1" name="N°" dataDxfId="29"/>
    <tableColumn id="2" name="N° d'inscription" dataDxfId="28"/>
    <tableColumn id="3" name="Nom" dataDxfId="27"/>
    <tableColumn id="4" name="Prénom" dataDxfId="26"/>
    <tableColumn id="5" name="Note  Ex S1" dataDxfId="25"/>
    <tableColumn id="6" name="Note TD S1" dataDxfId="24"/>
    <tableColumn id="7" name="Moy Gle " dataDxfId="23">
      <calculatedColumnFormula>(Tableau2711[[#This Row],[Note TD S1]]+Tableau2711[[#This Row],[Note  Ex S1]])/2</calculatedColumnFormula>
    </tableColumn>
    <tableColumn id="8" name="Emargement " dataDxfId="2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Tableau3812" displayName="Tableau3812" ref="A111:H154" totalsRowShown="0" headerRowDxfId="21" dataDxfId="20" tableBorderDxfId="19">
  <autoFilter ref="A111:H154"/>
  <tableColumns count="8">
    <tableColumn id="1" name="N°" dataDxfId="18"/>
    <tableColumn id="2" name="N° d'inscription" dataDxfId="17"/>
    <tableColumn id="3" name="Nom" dataDxfId="16"/>
    <tableColumn id="4" name="Prénom" dataDxfId="15"/>
    <tableColumn id="5" name="Note  Ex S1" dataDxfId="14"/>
    <tableColumn id="6" name="Note TD S1" dataDxfId="13"/>
    <tableColumn id="7" name="Moy Gle " dataDxfId="12">
      <calculatedColumnFormula>(Tableau3812[[#This Row],[Note TD S1]]+Tableau3812[[#This Row],[Note  Ex S1]])/2</calculatedColumnFormula>
    </tableColumn>
    <tableColumn id="8" name="Emargement " dataDxfId="11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4" name="Tableau4913" displayName="Tableau4913" ref="A163:H205" totalsRowShown="0" headerRowDxfId="10" dataDxfId="9" tableBorderDxfId="8">
  <autoFilter ref="A163:H205"/>
  <tableColumns count="8">
    <tableColumn id="1" name="N°" dataDxfId="7"/>
    <tableColumn id="2" name="N° d'inscription" dataDxfId="6"/>
    <tableColumn id="3" name="Nom" dataDxfId="5"/>
    <tableColumn id="4" name="Prénom" dataDxfId="4"/>
    <tableColumn id="5" name="Note  Ex S1" dataDxfId="3"/>
    <tableColumn id="6" name="Note TD S1" dataDxfId="2"/>
    <tableColumn id="7" name="Moy Gle " dataDxfId="1">
      <calculatedColumnFormula>(Tableau4913[[#This Row],[Note TD S1]]+Tableau4913[[#This Row],[Note  Ex S1]])/2</calculatedColumnFormula>
    </tableColumn>
    <tableColumn id="8" name="Emargement 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08"/>
  <sheetViews>
    <sheetView tabSelected="1" view="pageBreakPreview" topLeftCell="A103" zoomScale="60" zoomScaleNormal="73" workbookViewId="0">
      <selection activeCell="F168" sqref="F168"/>
    </sheetView>
  </sheetViews>
  <sheetFormatPr baseColWidth="10" defaultColWidth="9.140625" defaultRowHeight="15"/>
  <cols>
    <col min="2" max="2" width="28.140625" customWidth="1"/>
    <col min="3" max="3" width="29.5703125" customWidth="1"/>
    <col min="4" max="4" width="26.28515625" customWidth="1"/>
    <col min="5" max="5" width="15.85546875" customWidth="1"/>
    <col min="6" max="6" width="17.28515625" customWidth="1"/>
    <col min="7" max="7" width="12.42578125" customWidth="1"/>
    <col min="8" max="8" width="16.140625" customWidth="1"/>
  </cols>
  <sheetData>
    <row r="1" spans="1:8" ht="18.75">
      <c r="A1" s="25" t="s">
        <v>1</v>
      </c>
      <c r="B1" s="26"/>
      <c r="C1" s="26"/>
      <c r="D1" s="27"/>
      <c r="E1" s="27"/>
      <c r="F1" s="27"/>
      <c r="G1" s="27"/>
      <c r="H1" s="27" t="s">
        <v>2</v>
      </c>
    </row>
    <row r="2" spans="1:8" ht="18.75">
      <c r="A2" s="26" t="s">
        <v>3</v>
      </c>
      <c r="B2" s="26"/>
      <c r="C2" s="26"/>
      <c r="D2" s="27"/>
      <c r="E2" s="27"/>
      <c r="F2" s="27"/>
      <c r="G2" s="27"/>
      <c r="H2" s="22"/>
    </row>
    <row r="3" spans="1:8" ht="18.75">
      <c r="A3" s="26" t="s">
        <v>493</v>
      </c>
      <c r="B3" s="26"/>
      <c r="C3" s="26"/>
      <c r="D3" s="26"/>
      <c r="E3" s="26"/>
      <c r="F3" s="26"/>
      <c r="G3" s="27"/>
      <c r="H3" s="27"/>
    </row>
    <row r="4" spans="1:8" ht="21">
      <c r="A4" s="28" t="s">
        <v>4</v>
      </c>
      <c r="B4" s="28"/>
      <c r="C4" s="28"/>
      <c r="D4" s="1" t="s">
        <v>0</v>
      </c>
      <c r="E4" s="22"/>
      <c r="F4" s="1"/>
      <c r="G4" s="1"/>
      <c r="H4" s="22"/>
    </row>
    <row r="5" spans="1:8" ht="21">
      <c r="A5" s="28"/>
      <c r="B5" s="28"/>
      <c r="C5" s="28"/>
      <c r="D5" s="22"/>
      <c r="E5" s="22"/>
      <c r="F5" s="1"/>
      <c r="G5" s="1"/>
      <c r="H5" s="22"/>
    </row>
    <row r="6" spans="1:8" ht="15.75">
      <c r="A6" s="29" t="s">
        <v>5</v>
      </c>
      <c r="B6" s="29"/>
      <c r="C6" s="29" t="s">
        <v>491</v>
      </c>
      <c r="D6" s="3"/>
      <c r="E6" s="22"/>
      <c r="F6" s="22"/>
      <c r="G6" s="22"/>
      <c r="H6" s="30" t="s">
        <v>6</v>
      </c>
    </row>
    <row r="7" spans="1:8" ht="15.75">
      <c r="A7" s="29" t="s">
        <v>7</v>
      </c>
      <c r="B7" s="29"/>
      <c r="C7" s="29" t="s">
        <v>492</v>
      </c>
      <c r="D7" s="3"/>
      <c r="E7" s="22"/>
      <c r="F7" s="22"/>
      <c r="G7" s="22"/>
      <c r="H7" s="22"/>
    </row>
    <row r="8" spans="1:8" ht="15.75">
      <c r="A8" s="31" t="s">
        <v>8</v>
      </c>
      <c r="B8" s="32" t="s">
        <v>9</v>
      </c>
      <c r="C8" s="32" t="s">
        <v>10</v>
      </c>
      <c r="D8" s="32" t="s">
        <v>11</v>
      </c>
      <c r="E8" s="33" t="s">
        <v>12</v>
      </c>
      <c r="F8" s="33" t="s">
        <v>13</v>
      </c>
      <c r="G8" s="34" t="s">
        <v>14</v>
      </c>
      <c r="H8" s="23" t="s">
        <v>15</v>
      </c>
    </row>
    <row r="9" spans="1:8" ht="18.75">
      <c r="A9" s="46">
        <v>3</v>
      </c>
      <c r="B9" s="47" t="s">
        <v>22</v>
      </c>
      <c r="C9" s="47" t="s">
        <v>23</v>
      </c>
      <c r="D9" s="47" t="s">
        <v>24</v>
      </c>
      <c r="E9" s="48">
        <v>2</v>
      </c>
      <c r="F9" s="49">
        <v>11</v>
      </c>
      <c r="G9" s="50">
        <f>(Tableau1610[[#This Row],[Note TD S1]]+Tableau1610[[#This Row],[Note  Ex S1]])/2</f>
        <v>6.5</v>
      </c>
      <c r="H9" s="51"/>
    </row>
    <row r="10" spans="1:8" ht="18.75">
      <c r="A10" s="46">
        <v>2</v>
      </c>
      <c r="B10" s="47" t="s">
        <v>19</v>
      </c>
      <c r="C10" s="47" t="s">
        <v>20</v>
      </c>
      <c r="D10" s="47" t="s">
        <v>21</v>
      </c>
      <c r="E10" s="48">
        <v>3</v>
      </c>
      <c r="F10" s="49">
        <v>11</v>
      </c>
      <c r="G10" s="50">
        <f>(Tableau1610[[#This Row],[Note TD S1]]+Tableau1610[[#This Row],[Note  Ex S1]])/2</f>
        <v>7</v>
      </c>
      <c r="H10" s="52"/>
    </row>
    <row r="11" spans="1:8" ht="18.75">
      <c r="A11" s="46">
        <v>1</v>
      </c>
      <c r="B11" s="47" t="s">
        <v>16</v>
      </c>
      <c r="C11" s="47" t="s">
        <v>17</v>
      </c>
      <c r="D11" s="47" t="s">
        <v>18</v>
      </c>
      <c r="E11" s="48">
        <v>4</v>
      </c>
      <c r="F11" s="49">
        <v>12</v>
      </c>
      <c r="G11" s="50">
        <f>(Tableau1610[[#This Row],[Note TD S1]]+Tableau1610[[#This Row],[Note  Ex S1]])/2</f>
        <v>8</v>
      </c>
      <c r="H11" s="52"/>
    </row>
    <row r="12" spans="1:8" ht="18.75">
      <c r="A12" s="46">
        <v>10</v>
      </c>
      <c r="B12" s="47" t="s">
        <v>43</v>
      </c>
      <c r="C12" s="47" t="s">
        <v>41</v>
      </c>
      <c r="D12" s="47" t="s">
        <v>44</v>
      </c>
      <c r="E12" s="49">
        <v>2</v>
      </c>
      <c r="F12" s="49">
        <v>10</v>
      </c>
      <c r="G12" s="50">
        <f>(Tableau1610[[#This Row],[Note TD S1]]+Tableau1610[[#This Row],[Note  Ex S1]])/2</f>
        <v>6</v>
      </c>
      <c r="H12" s="52"/>
    </row>
    <row r="13" spans="1:8" ht="18.75">
      <c r="A13" s="46">
        <v>16</v>
      </c>
      <c r="B13" s="47" t="s">
        <v>59</v>
      </c>
      <c r="C13" s="47" t="s">
        <v>60</v>
      </c>
      <c r="D13" s="47" t="s">
        <v>61</v>
      </c>
      <c r="E13" s="49">
        <v>2</v>
      </c>
      <c r="F13" s="49">
        <v>12</v>
      </c>
      <c r="G13" s="50">
        <f>(Tableau1610[[#This Row],[Note TD S1]]+Tableau1610[[#This Row],[Note  Ex S1]])/2</f>
        <v>7</v>
      </c>
      <c r="H13" s="52"/>
    </row>
    <row r="14" spans="1:8" ht="18.75">
      <c r="A14" s="46">
        <v>23</v>
      </c>
      <c r="B14" s="47" t="s">
        <v>79</v>
      </c>
      <c r="C14" s="47" t="s">
        <v>80</v>
      </c>
      <c r="D14" s="47" t="s">
        <v>81</v>
      </c>
      <c r="E14" s="49">
        <v>2</v>
      </c>
      <c r="F14" s="49">
        <v>6</v>
      </c>
      <c r="G14" s="50">
        <f>(Tableau1610[[#This Row],[Note TD S1]]+Tableau1610[[#This Row],[Note  Ex S1]])/2</f>
        <v>4</v>
      </c>
      <c r="H14" s="52"/>
    </row>
    <row r="15" spans="1:8" ht="18.75">
      <c r="A15" s="46">
        <v>17</v>
      </c>
      <c r="B15" s="47" t="s">
        <v>62</v>
      </c>
      <c r="C15" s="47" t="s">
        <v>60</v>
      </c>
      <c r="D15" s="47" t="s">
        <v>63</v>
      </c>
      <c r="E15" s="49">
        <v>3</v>
      </c>
      <c r="F15" s="49">
        <v>9</v>
      </c>
      <c r="G15" s="53">
        <f>(Tableau1610[[#This Row],[Note TD S1]]+Tableau1610[[#This Row],[Note  Ex S1]])/2</f>
        <v>6</v>
      </c>
      <c r="H15" s="52"/>
    </row>
    <row r="16" spans="1:8" ht="18.75">
      <c r="A16" s="46">
        <v>22</v>
      </c>
      <c r="B16" s="47" t="s">
        <v>76</v>
      </c>
      <c r="C16" s="47" t="s">
        <v>77</v>
      </c>
      <c r="D16" s="47" t="s">
        <v>78</v>
      </c>
      <c r="E16" s="49">
        <v>3.5</v>
      </c>
      <c r="F16" s="49">
        <v>10</v>
      </c>
      <c r="G16" s="53">
        <f>(Tableau1610[[#This Row],[Note TD S1]]+Tableau1610[[#This Row],[Note  Ex S1]])/2</f>
        <v>6.75</v>
      </c>
      <c r="H16" s="52"/>
    </row>
    <row r="17" spans="1:8" ht="18.75">
      <c r="A17" s="46">
        <v>34</v>
      </c>
      <c r="B17" s="47" t="s">
        <v>111</v>
      </c>
      <c r="C17" s="47" t="s">
        <v>112</v>
      </c>
      <c r="D17" s="47" t="s">
        <v>113</v>
      </c>
      <c r="E17" s="49">
        <v>3.5</v>
      </c>
      <c r="F17" s="49">
        <v>12</v>
      </c>
      <c r="G17" s="53">
        <f>(Tableau1610[[#This Row],[Note TD S1]]+Tableau1610[[#This Row],[Note  Ex S1]])/2</f>
        <v>7.75</v>
      </c>
      <c r="H17" s="52"/>
    </row>
    <row r="18" spans="1:8" ht="18.75">
      <c r="A18" s="46">
        <v>38</v>
      </c>
      <c r="B18" s="47" t="s">
        <v>488</v>
      </c>
      <c r="C18" s="47" t="s">
        <v>41</v>
      </c>
      <c r="D18" s="47" t="s">
        <v>489</v>
      </c>
      <c r="E18" s="49">
        <v>3.5</v>
      </c>
      <c r="F18" s="49">
        <v>9</v>
      </c>
      <c r="G18" s="53">
        <f>(Tableau1610[[#This Row],[Note TD S1]]+Tableau1610[[#This Row],[Note  Ex S1]])/2</f>
        <v>6.25</v>
      </c>
      <c r="H18" s="52"/>
    </row>
    <row r="19" spans="1:8" ht="18.75">
      <c r="A19" s="46">
        <v>5</v>
      </c>
      <c r="B19" s="47" t="s">
        <v>28</v>
      </c>
      <c r="C19" s="47" t="s">
        <v>29</v>
      </c>
      <c r="D19" s="47" t="s">
        <v>30</v>
      </c>
      <c r="E19" s="49">
        <v>4</v>
      </c>
      <c r="F19" s="49">
        <v>6</v>
      </c>
      <c r="G19" s="53">
        <f>(Tableau1610[[#This Row],[Note TD S1]]+Tableau1610[[#This Row],[Note  Ex S1]])/2</f>
        <v>5</v>
      </c>
      <c r="H19" s="52"/>
    </row>
    <row r="20" spans="1:8" ht="18.75">
      <c r="A20" s="46">
        <v>12</v>
      </c>
      <c r="B20" s="47" t="s">
        <v>47</v>
      </c>
      <c r="C20" s="47" t="s">
        <v>48</v>
      </c>
      <c r="D20" s="47" t="s">
        <v>49</v>
      </c>
      <c r="E20" s="49">
        <v>4</v>
      </c>
      <c r="F20" s="49">
        <v>11</v>
      </c>
      <c r="G20" s="53">
        <f>(Tableau1610[[#This Row],[Note TD S1]]+Tableau1610[[#This Row],[Note  Ex S1]])/2</f>
        <v>7.5</v>
      </c>
      <c r="H20" s="52"/>
    </row>
    <row r="21" spans="1:8" ht="18.75">
      <c r="A21" s="46">
        <v>25</v>
      </c>
      <c r="B21" s="47" t="s">
        <v>85</v>
      </c>
      <c r="C21" s="47" t="s">
        <v>86</v>
      </c>
      <c r="D21" s="47" t="s">
        <v>87</v>
      </c>
      <c r="E21" s="49">
        <v>4</v>
      </c>
      <c r="F21" s="49">
        <v>11</v>
      </c>
      <c r="G21" s="53">
        <f>(Tableau1610[[#This Row],[Note TD S1]]+Tableau1610[[#This Row],[Note  Ex S1]])/2</f>
        <v>7.5</v>
      </c>
      <c r="H21" s="52"/>
    </row>
    <row r="22" spans="1:8" ht="18.75">
      <c r="A22" s="46">
        <v>4</v>
      </c>
      <c r="B22" s="47" t="s">
        <v>25</v>
      </c>
      <c r="C22" s="47" t="s">
        <v>26</v>
      </c>
      <c r="D22" s="47" t="s">
        <v>27</v>
      </c>
      <c r="E22" s="49">
        <v>4.5</v>
      </c>
      <c r="F22" s="49">
        <v>5</v>
      </c>
      <c r="G22" s="53">
        <f>(Tableau1610[[#This Row],[Note TD S1]]+Tableau1610[[#This Row],[Note  Ex S1]])/2</f>
        <v>4.75</v>
      </c>
      <c r="H22" s="52"/>
    </row>
    <row r="23" spans="1:8" ht="18.75">
      <c r="A23" s="46">
        <v>24</v>
      </c>
      <c r="B23" s="47" t="s">
        <v>82</v>
      </c>
      <c r="C23" s="47" t="s">
        <v>83</v>
      </c>
      <c r="D23" s="47" t="s">
        <v>84</v>
      </c>
      <c r="E23" s="49">
        <v>5</v>
      </c>
      <c r="F23" s="49">
        <v>6</v>
      </c>
      <c r="G23" s="53">
        <f>(Tableau1610[[#This Row],[Note TD S1]]+Tableau1610[[#This Row],[Note  Ex S1]])/2</f>
        <v>5.5</v>
      </c>
      <c r="H23" s="52"/>
    </row>
    <row r="24" spans="1:8" ht="18.75">
      <c r="A24" s="46">
        <v>30</v>
      </c>
      <c r="B24" s="47" t="s">
        <v>99</v>
      </c>
      <c r="C24" s="47" t="s">
        <v>100</v>
      </c>
      <c r="D24" s="47" t="s">
        <v>101</v>
      </c>
      <c r="E24" s="49">
        <v>5</v>
      </c>
      <c r="F24" s="49">
        <v>6</v>
      </c>
      <c r="G24" s="53">
        <f>(Tableau1610[[#This Row],[Note TD S1]]+Tableau1610[[#This Row],[Note  Ex S1]])/2</f>
        <v>5.5</v>
      </c>
      <c r="H24" s="52"/>
    </row>
    <row r="25" spans="1:8" ht="18.75">
      <c r="A25" s="46">
        <v>32</v>
      </c>
      <c r="B25" s="47" t="s">
        <v>105</v>
      </c>
      <c r="C25" s="47" t="s">
        <v>106</v>
      </c>
      <c r="D25" s="47" t="s">
        <v>107</v>
      </c>
      <c r="E25" s="49">
        <v>5</v>
      </c>
      <c r="F25" s="49">
        <v>11</v>
      </c>
      <c r="G25" s="53">
        <f>(Tableau1610[[#This Row],[Note TD S1]]+Tableau1610[[#This Row],[Note  Ex S1]])/2</f>
        <v>8</v>
      </c>
      <c r="H25" s="52"/>
    </row>
    <row r="26" spans="1:8" ht="18.75">
      <c r="A26" s="46">
        <v>13</v>
      </c>
      <c r="B26" s="47" t="s">
        <v>50</v>
      </c>
      <c r="C26" s="47" t="s">
        <v>51</v>
      </c>
      <c r="D26" s="47" t="s">
        <v>52</v>
      </c>
      <c r="E26" s="49">
        <v>5.5</v>
      </c>
      <c r="F26" s="49">
        <v>12</v>
      </c>
      <c r="G26" s="53">
        <f>(Tableau1610[[#This Row],[Note TD S1]]+Tableau1610[[#This Row],[Note  Ex S1]])/2</f>
        <v>8.75</v>
      </c>
      <c r="H26" s="52"/>
    </row>
    <row r="27" spans="1:8" ht="18.75">
      <c r="A27" s="46">
        <v>8</v>
      </c>
      <c r="B27" s="47" t="s">
        <v>37</v>
      </c>
      <c r="C27" s="47" t="s">
        <v>38</v>
      </c>
      <c r="D27" s="47" t="s">
        <v>39</v>
      </c>
      <c r="E27" s="49">
        <v>5.5</v>
      </c>
      <c r="F27" s="49">
        <v>10</v>
      </c>
      <c r="G27" s="53">
        <f>(Tableau1610[[#This Row],[Note TD S1]]+Tableau1610[[#This Row],[Note  Ex S1]])/2</f>
        <v>7.75</v>
      </c>
      <c r="H27" s="52"/>
    </row>
    <row r="28" spans="1:8" ht="18.75">
      <c r="A28" s="46">
        <v>28</v>
      </c>
      <c r="B28" s="47" t="s">
        <v>93</v>
      </c>
      <c r="C28" s="47" t="s">
        <v>94</v>
      </c>
      <c r="D28" s="47" t="s">
        <v>95</v>
      </c>
      <c r="E28" s="49">
        <v>5.5</v>
      </c>
      <c r="F28" s="49">
        <v>9</v>
      </c>
      <c r="G28" s="53">
        <f>(Tableau1610[[#This Row],[Note TD S1]]+Tableau1610[[#This Row],[Note  Ex S1]])/2</f>
        <v>7.25</v>
      </c>
      <c r="H28" s="52"/>
    </row>
    <row r="29" spans="1:8" ht="18.75">
      <c r="A29" s="46">
        <v>31</v>
      </c>
      <c r="B29" s="47" t="s">
        <v>102</v>
      </c>
      <c r="C29" s="47" t="s">
        <v>103</v>
      </c>
      <c r="D29" s="47" t="s">
        <v>104</v>
      </c>
      <c r="E29" s="49">
        <v>5.5</v>
      </c>
      <c r="F29" s="49">
        <v>12</v>
      </c>
      <c r="G29" s="53">
        <f>(Tableau1610[[#This Row],[Note TD S1]]+Tableau1610[[#This Row],[Note  Ex S1]])/2</f>
        <v>8.75</v>
      </c>
      <c r="H29" s="52"/>
    </row>
    <row r="30" spans="1:8" ht="18.75">
      <c r="A30" s="46">
        <v>6</v>
      </c>
      <c r="B30" s="47" t="s">
        <v>31</v>
      </c>
      <c r="C30" s="47" t="s">
        <v>32</v>
      </c>
      <c r="D30" s="47" t="s">
        <v>33</v>
      </c>
      <c r="E30" s="54">
        <v>6</v>
      </c>
      <c r="F30" s="54">
        <v>11</v>
      </c>
      <c r="G30" s="53">
        <f>(Tableau1610[[#This Row],[Note TD S1]]+Tableau1610[[#This Row],[Note  Ex S1]])/2</f>
        <v>8.5</v>
      </c>
      <c r="H30" s="52"/>
    </row>
    <row r="31" spans="1:8" ht="18.75">
      <c r="A31" s="46">
        <v>21</v>
      </c>
      <c r="B31" s="47" t="s">
        <v>73</v>
      </c>
      <c r="C31" s="47" t="s">
        <v>74</v>
      </c>
      <c r="D31" s="55" t="s">
        <v>75</v>
      </c>
      <c r="E31" s="49">
        <v>6</v>
      </c>
      <c r="F31" s="49">
        <v>11</v>
      </c>
      <c r="G31" s="53">
        <f>(Tableau1610[[#This Row],[Note TD S1]]+Tableau1610[[#This Row],[Note  Ex S1]])/2</f>
        <v>8.5</v>
      </c>
      <c r="H31" s="52"/>
    </row>
    <row r="32" spans="1:8" ht="18.75">
      <c r="A32" s="46">
        <v>27</v>
      </c>
      <c r="B32" s="47" t="s">
        <v>90</v>
      </c>
      <c r="C32" s="47" t="s">
        <v>91</v>
      </c>
      <c r="D32" s="47" t="s">
        <v>92</v>
      </c>
      <c r="E32" s="49">
        <v>6</v>
      </c>
      <c r="F32" s="49">
        <v>9</v>
      </c>
      <c r="G32" s="53">
        <f>(Tableau1610[[#This Row],[Note TD S1]]+Tableau1610[[#This Row],[Note  Ex S1]])/2</f>
        <v>7.5</v>
      </c>
      <c r="H32" s="52"/>
    </row>
    <row r="33" spans="1:8" ht="18.75">
      <c r="A33" s="46">
        <v>29</v>
      </c>
      <c r="B33" s="47" t="s">
        <v>96</v>
      </c>
      <c r="C33" s="47" t="s">
        <v>97</v>
      </c>
      <c r="D33" s="47" t="s">
        <v>98</v>
      </c>
      <c r="E33" s="49">
        <v>6</v>
      </c>
      <c r="F33" s="49">
        <v>10</v>
      </c>
      <c r="G33" s="53">
        <f>(Tableau1610[[#This Row],[Note TD S1]]+Tableau1610[[#This Row],[Note  Ex S1]])/2</f>
        <v>8</v>
      </c>
      <c r="H33" s="52"/>
    </row>
    <row r="34" spans="1:8" ht="18.75">
      <c r="A34" s="46">
        <v>18</v>
      </c>
      <c r="B34" s="47" t="s">
        <v>64</v>
      </c>
      <c r="C34" s="47" t="s">
        <v>65</v>
      </c>
      <c r="D34" s="47" t="s">
        <v>66</v>
      </c>
      <c r="E34" s="49">
        <v>6.5</v>
      </c>
      <c r="F34" s="49">
        <v>12</v>
      </c>
      <c r="G34" s="53">
        <f>(Tableau1610[[#This Row],[Note TD S1]]+Tableau1610[[#This Row],[Note  Ex S1]])/2</f>
        <v>9.25</v>
      </c>
      <c r="H34" s="52"/>
    </row>
    <row r="35" spans="1:8" ht="18.75">
      <c r="A35" s="46">
        <v>35</v>
      </c>
      <c r="B35" s="47" t="s">
        <v>114</v>
      </c>
      <c r="C35" s="47" t="s">
        <v>115</v>
      </c>
      <c r="D35" s="47" t="s">
        <v>116</v>
      </c>
      <c r="E35" s="53">
        <v>6.5</v>
      </c>
      <c r="F35" s="53">
        <v>12</v>
      </c>
      <c r="G35" s="53">
        <f>(Tableau1610[[#This Row],[Note TD S1]]+Tableau1610[[#This Row],[Note  Ex S1]])/2</f>
        <v>9.25</v>
      </c>
      <c r="H35" s="56"/>
    </row>
    <row r="36" spans="1:8" ht="18.75">
      <c r="A36" s="46">
        <v>9</v>
      </c>
      <c r="B36" s="47" t="s">
        <v>40</v>
      </c>
      <c r="C36" s="47" t="s">
        <v>41</v>
      </c>
      <c r="D36" s="47" t="s">
        <v>42</v>
      </c>
      <c r="E36" s="49">
        <v>7</v>
      </c>
      <c r="F36" s="49">
        <v>10</v>
      </c>
      <c r="G36" s="53">
        <f>(Tableau1610[[#This Row],[Note TD S1]]+Tableau1610[[#This Row],[Note  Ex S1]])/2</f>
        <v>8.5</v>
      </c>
      <c r="H36" s="52"/>
    </row>
    <row r="37" spans="1:8" ht="18.75">
      <c r="A37" s="46">
        <v>33</v>
      </c>
      <c r="B37" s="47" t="s">
        <v>108</v>
      </c>
      <c r="C37" s="47" t="s">
        <v>109</v>
      </c>
      <c r="D37" s="47" t="s">
        <v>110</v>
      </c>
      <c r="E37" s="49">
        <v>7</v>
      </c>
      <c r="F37" s="49">
        <v>11</v>
      </c>
      <c r="G37" s="53">
        <f>(Tableau1610[[#This Row],[Note TD S1]]+Tableau1610[[#This Row],[Note  Ex S1]])/2</f>
        <v>9</v>
      </c>
      <c r="H37" s="52"/>
    </row>
    <row r="38" spans="1:8" ht="18.75">
      <c r="A38" s="46">
        <v>20</v>
      </c>
      <c r="B38" s="47" t="s">
        <v>70</v>
      </c>
      <c r="C38" s="47" t="s">
        <v>71</v>
      </c>
      <c r="D38" s="47" t="s">
        <v>72</v>
      </c>
      <c r="E38" s="49">
        <v>7.5</v>
      </c>
      <c r="F38" s="49">
        <v>11</v>
      </c>
      <c r="G38" s="53">
        <f>(Tableau1610[[#This Row],[Note TD S1]]+Tableau1610[[#This Row],[Note  Ex S1]])/2</f>
        <v>9.25</v>
      </c>
      <c r="H38" s="52"/>
    </row>
    <row r="39" spans="1:8" ht="18.75">
      <c r="A39" s="46">
        <v>7</v>
      </c>
      <c r="B39" s="47" t="s">
        <v>34</v>
      </c>
      <c r="C39" s="47" t="s">
        <v>35</v>
      </c>
      <c r="D39" s="47" t="s">
        <v>36</v>
      </c>
      <c r="E39" s="49">
        <v>9</v>
      </c>
      <c r="F39" s="49">
        <v>11</v>
      </c>
      <c r="G39" s="53">
        <f>(Tableau1610[[#This Row],[Note TD S1]]+Tableau1610[[#This Row],[Note  Ex S1]])/2</f>
        <v>10</v>
      </c>
      <c r="H39" s="52"/>
    </row>
    <row r="40" spans="1:8" ht="18.75">
      <c r="A40" s="46">
        <v>14</v>
      </c>
      <c r="B40" s="47" t="s">
        <v>53</v>
      </c>
      <c r="C40" s="47" t="s">
        <v>54</v>
      </c>
      <c r="D40" s="47" t="s">
        <v>55</v>
      </c>
      <c r="E40" s="49">
        <v>9</v>
      </c>
      <c r="F40" s="49">
        <v>11</v>
      </c>
      <c r="G40" s="53">
        <f>(Tableau1610[[#This Row],[Note TD S1]]+Tableau1610[[#This Row],[Note  Ex S1]])/2</f>
        <v>10</v>
      </c>
      <c r="H40" s="52"/>
    </row>
    <row r="41" spans="1:8" ht="18.75">
      <c r="A41" s="46">
        <v>15</v>
      </c>
      <c r="B41" s="47" t="s">
        <v>56</v>
      </c>
      <c r="C41" s="47" t="s">
        <v>57</v>
      </c>
      <c r="D41" s="47" t="s">
        <v>58</v>
      </c>
      <c r="E41" s="49">
        <v>9</v>
      </c>
      <c r="F41" s="49">
        <v>11</v>
      </c>
      <c r="G41" s="53">
        <f>(Tableau1610[[#This Row],[Note TD S1]]+Tableau1610[[#This Row],[Note  Ex S1]])/2</f>
        <v>10</v>
      </c>
      <c r="H41" s="52"/>
    </row>
    <row r="42" spans="1:8" ht="18.75">
      <c r="A42" s="46">
        <v>19</v>
      </c>
      <c r="B42" s="47" t="s">
        <v>67</v>
      </c>
      <c r="C42" s="47" t="s">
        <v>68</v>
      </c>
      <c r="D42" s="47"/>
      <c r="E42" s="49">
        <v>9.5</v>
      </c>
      <c r="F42" s="49">
        <v>11</v>
      </c>
      <c r="G42" s="53">
        <f>(Tableau1610[[#This Row],[Note TD S1]]+Tableau1610[[#This Row],[Note  Ex S1]])/2</f>
        <v>10.25</v>
      </c>
      <c r="H42" s="52"/>
    </row>
    <row r="43" spans="1:8" ht="18.75">
      <c r="A43" s="46">
        <v>11</v>
      </c>
      <c r="B43" s="47" t="s">
        <v>45</v>
      </c>
      <c r="C43" s="47" t="s">
        <v>41</v>
      </c>
      <c r="D43" s="47" t="s">
        <v>46</v>
      </c>
      <c r="E43" s="57" t="s">
        <v>487</v>
      </c>
      <c r="F43" s="49">
        <v>6</v>
      </c>
      <c r="G43" s="58">
        <v>3</v>
      </c>
      <c r="H43" s="52"/>
    </row>
    <row r="44" spans="1:8" ht="18.75">
      <c r="A44" s="46">
        <v>26</v>
      </c>
      <c r="B44" s="47" t="s">
        <v>88</v>
      </c>
      <c r="C44" s="47" t="s">
        <v>89</v>
      </c>
      <c r="D44" s="47" t="s">
        <v>27</v>
      </c>
      <c r="E44" s="57" t="s">
        <v>487</v>
      </c>
      <c r="F44" s="57" t="s">
        <v>487</v>
      </c>
      <c r="G44" s="57" t="s">
        <v>487</v>
      </c>
      <c r="H44" s="52"/>
    </row>
    <row r="45" spans="1:8" ht="18.75">
      <c r="A45" s="46">
        <v>36</v>
      </c>
      <c r="B45" s="47" t="s">
        <v>117</v>
      </c>
      <c r="C45" s="47" t="s">
        <v>118</v>
      </c>
      <c r="D45" s="47" t="s">
        <v>119</v>
      </c>
      <c r="E45" s="57"/>
      <c r="F45" s="49">
        <v>11</v>
      </c>
      <c r="G45" s="53">
        <f>(Tableau1610[[#This Row],[Note TD S1]]+Tableau1610[[#This Row],[Note  Ex S1]])/2</f>
        <v>5.5</v>
      </c>
      <c r="H45" s="52"/>
    </row>
    <row r="46" spans="1:8" ht="18.75">
      <c r="A46" s="59">
        <v>37</v>
      </c>
      <c r="B46" s="60" t="s">
        <v>120</v>
      </c>
      <c r="C46" s="60" t="s">
        <v>121</v>
      </c>
      <c r="D46" s="60" t="s">
        <v>122</v>
      </c>
      <c r="E46" s="61"/>
      <c r="F46" s="62">
        <v>10</v>
      </c>
      <c r="G46" s="63">
        <f>(Tableau1610[[#This Row],[Note TD S1]]+Tableau1610[[#This Row],[Note  Ex S1]])/2</f>
        <v>5</v>
      </c>
      <c r="H46" s="64"/>
    </row>
    <row r="47" spans="1:8" ht="18.75">
      <c r="A47" s="59">
        <v>38</v>
      </c>
      <c r="B47" s="60" t="s">
        <v>123</v>
      </c>
      <c r="C47" s="60" t="s">
        <v>124</v>
      </c>
      <c r="D47" s="60" t="s">
        <v>125</v>
      </c>
      <c r="E47" s="61"/>
      <c r="F47" s="62">
        <v>10</v>
      </c>
      <c r="G47" s="63">
        <f>(Tableau1610[[#This Row],[Note TD S1]]+Tableau1610[[#This Row],[Note  Ex S1]])/2</f>
        <v>5</v>
      </c>
      <c r="H47" s="64"/>
    </row>
    <row r="48" spans="1:8" ht="15.75">
      <c r="A48" s="8"/>
      <c r="B48" s="9"/>
      <c r="C48" s="9"/>
      <c r="D48" s="9"/>
      <c r="E48" s="10"/>
      <c r="F48" s="10"/>
      <c r="G48" s="24"/>
      <c r="H48" s="24"/>
    </row>
    <row r="49" spans="1:8" ht="15.75">
      <c r="A49" s="8"/>
      <c r="B49" s="9"/>
      <c r="C49" s="9"/>
      <c r="D49" s="9"/>
      <c r="E49" s="10"/>
      <c r="F49" s="10"/>
      <c r="G49" s="24"/>
      <c r="H49" s="24"/>
    </row>
    <row r="50" spans="1:8" ht="15.75">
      <c r="A50" s="22"/>
      <c r="B50" s="22"/>
      <c r="C50" s="22"/>
      <c r="D50" s="22"/>
      <c r="E50" s="4"/>
      <c r="F50" s="22"/>
      <c r="G50" s="22"/>
      <c r="H50" s="22"/>
    </row>
    <row r="51" spans="1:8" ht="18.75">
      <c r="A51" s="25" t="s">
        <v>1</v>
      </c>
      <c r="B51" s="26"/>
      <c r="C51" s="26"/>
      <c r="D51" s="27"/>
      <c r="E51" s="27"/>
      <c r="F51" s="27"/>
      <c r="G51" s="27"/>
      <c r="H51" s="27" t="s">
        <v>2</v>
      </c>
    </row>
    <row r="52" spans="1:8" ht="18.75">
      <c r="A52" s="26" t="s">
        <v>3</v>
      </c>
      <c r="B52" s="26"/>
      <c r="C52" s="26"/>
      <c r="D52" s="27"/>
      <c r="E52" s="27"/>
      <c r="F52" s="27"/>
      <c r="G52" s="27"/>
      <c r="H52" s="22"/>
    </row>
    <row r="53" spans="1:8" ht="18.75">
      <c r="A53" s="26" t="s">
        <v>494</v>
      </c>
      <c r="B53" s="26"/>
      <c r="C53" s="26"/>
      <c r="D53" s="26"/>
      <c r="E53" s="26"/>
      <c r="F53" s="26"/>
      <c r="G53" s="27"/>
      <c r="H53" s="27"/>
    </row>
    <row r="54" spans="1:8" ht="21">
      <c r="A54" s="28" t="s">
        <v>127</v>
      </c>
      <c r="B54" s="28"/>
      <c r="C54" s="28"/>
      <c r="D54" s="1" t="s">
        <v>0</v>
      </c>
      <c r="E54" s="22"/>
      <c r="F54" s="1"/>
      <c r="G54" s="1"/>
      <c r="H54" s="22"/>
    </row>
    <row r="55" spans="1:8" ht="21">
      <c r="A55" s="28"/>
      <c r="B55" s="28"/>
      <c r="C55" s="29" t="s">
        <v>491</v>
      </c>
      <c r="D55" s="3"/>
      <c r="E55" s="22"/>
      <c r="F55" s="1"/>
      <c r="G55" s="1"/>
      <c r="H55" s="22"/>
    </row>
    <row r="56" spans="1:8" ht="15.75">
      <c r="A56" s="29" t="s">
        <v>5</v>
      </c>
      <c r="B56" s="22"/>
      <c r="C56" s="29" t="s">
        <v>492</v>
      </c>
      <c r="D56" s="3"/>
      <c r="E56" s="22"/>
      <c r="F56" s="22"/>
      <c r="G56" s="22"/>
      <c r="H56" s="30" t="s">
        <v>6</v>
      </c>
    </row>
    <row r="57" spans="1:8" ht="15.75">
      <c r="A57" s="29" t="s">
        <v>7</v>
      </c>
      <c r="B57" s="22"/>
      <c r="C57" s="22"/>
      <c r="D57" s="3"/>
      <c r="E57" s="35" t="s">
        <v>128</v>
      </c>
      <c r="F57" s="35"/>
      <c r="G57" s="22"/>
      <c r="H57" s="22"/>
    </row>
    <row r="58" spans="1:8" ht="15.75">
      <c r="A58" s="31" t="s">
        <v>8</v>
      </c>
      <c r="B58" s="32" t="s">
        <v>9</v>
      </c>
      <c r="C58" s="32" t="s">
        <v>10</v>
      </c>
      <c r="D58" s="32" t="s">
        <v>11</v>
      </c>
      <c r="E58" s="36" t="s">
        <v>12</v>
      </c>
      <c r="F58" s="36" t="s">
        <v>13</v>
      </c>
      <c r="G58" s="37" t="s">
        <v>14</v>
      </c>
      <c r="H58" s="2" t="s">
        <v>15</v>
      </c>
    </row>
    <row r="59" spans="1:8" ht="18.75">
      <c r="A59" s="11">
        <v>1</v>
      </c>
      <c r="B59" s="12" t="s">
        <v>129</v>
      </c>
      <c r="C59" s="12" t="s">
        <v>130</v>
      </c>
      <c r="D59" s="12" t="s">
        <v>131</v>
      </c>
      <c r="E59" s="65">
        <v>6.5</v>
      </c>
      <c r="F59" s="65">
        <v>10</v>
      </c>
      <c r="G59" s="66">
        <f>(Tableau2711[[#This Row],[Note TD S1]]+Tableau2711[[#This Row],[Note  Ex S1]])/2</f>
        <v>8.25</v>
      </c>
      <c r="H59" s="39"/>
    </row>
    <row r="60" spans="1:8" ht="18.75">
      <c r="A60" s="11">
        <v>2</v>
      </c>
      <c r="B60" s="12" t="s">
        <v>132</v>
      </c>
      <c r="C60" s="12" t="s">
        <v>133</v>
      </c>
      <c r="D60" s="12" t="s">
        <v>134</v>
      </c>
      <c r="E60" s="65">
        <v>9</v>
      </c>
      <c r="F60" s="65">
        <v>6</v>
      </c>
      <c r="G60" s="66">
        <f>(Tableau2711[[#This Row],[Note TD S1]]+Tableau2711[[#This Row],[Note  Ex S1]])/2</f>
        <v>7.5</v>
      </c>
      <c r="H60" s="39"/>
    </row>
    <row r="61" spans="1:8" ht="18.75">
      <c r="A61" s="11">
        <v>3</v>
      </c>
      <c r="B61" s="12" t="s">
        <v>135</v>
      </c>
      <c r="C61" s="12" t="s">
        <v>136</v>
      </c>
      <c r="D61" s="12" t="s">
        <v>137</v>
      </c>
      <c r="E61" s="67">
        <v>3.5</v>
      </c>
      <c r="F61" s="67">
        <v>9</v>
      </c>
      <c r="G61" s="68">
        <f>(Tableau2711[[#This Row],[Note TD S1]]+Tableau2711[[#This Row],[Note  Ex S1]])/2</f>
        <v>6.25</v>
      </c>
      <c r="H61" s="13"/>
    </row>
    <row r="62" spans="1:8" ht="18.75">
      <c r="A62" s="11">
        <v>4</v>
      </c>
      <c r="B62" s="12" t="s">
        <v>138</v>
      </c>
      <c r="C62" s="12" t="s">
        <v>139</v>
      </c>
      <c r="D62" s="12" t="s">
        <v>140</v>
      </c>
      <c r="E62" s="67">
        <v>3.5</v>
      </c>
      <c r="F62" s="67">
        <v>9</v>
      </c>
      <c r="G62" s="68">
        <f>(Tableau2711[[#This Row],[Note TD S1]]+Tableau2711[[#This Row],[Note  Ex S1]])/2</f>
        <v>6.25</v>
      </c>
      <c r="H62" s="13"/>
    </row>
    <row r="63" spans="1:8" ht="18.75">
      <c r="A63" s="11">
        <v>5</v>
      </c>
      <c r="B63" s="12" t="s">
        <v>141</v>
      </c>
      <c r="C63" s="12" t="s">
        <v>142</v>
      </c>
      <c r="D63" s="12" t="s">
        <v>143</v>
      </c>
      <c r="E63" s="69" t="s">
        <v>487</v>
      </c>
      <c r="F63" s="69" t="s">
        <v>487</v>
      </c>
      <c r="G63" s="69" t="s">
        <v>487</v>
      </c>
      <c r="H63" s="13"/>
    </row>
    <row r="64" spans="1:8" ht="18.75">
      <c r="A64" s="11">
        <v>6</v>
      </c>
      <c r="B64" s="12" t="s">
        <v>144</v>
      </c>
      <c r="C64" s="12" t="s">
        <v>145</v>
      </c>
      <c r="D64" s="12" t="s">
        <v>69</v>
      </c>
      <c r="E64" s="67">
        <v>3</v>
      </c>
      <c r="F64" s="67">
        <v>10</v>
      </c>
      <c r="G64" s="68">
        <f>(Tableau2711[[#This Row],[Note TD S1]]+Tableau2711[[#This Row],[Note  Ex S1]])/2</f>
        <v>6.5</v>
      </c>
      <c r="H64" s="13"/>
    </row>
    <row r="65" spans="1:8" ht="18.75">
      <c r="A65" s="11">
        <v>7</v>
      </c>
      <c r="B65" s="12" t="s">
        <v>146</v>
      </c>
      <c r="C65" s="12" t="s">
        <v>147</v>
      </c>
      <c r="D65" s="12" t="s">
        <v>148</v>
      </c>
      <c r="E65" s="67">
        <v>10</v>
      </c>
      <c r="F65" s="67">
        <v>10</v>
      </c>
      <c r="G65" s="68">
        <f>(Tableau2711[[#This Row],[Note TD S1]]+Tableau2711[[#This Row],[Note  Ex S1]])/2</f>
        <v>10</v>
      </c>
      <c r="H65" s="13"/>
    </row>
    <row r="66" spans="1:8" ht="18.75">
      <c r="A66" s="11">
        <v>8</v>
      </c>
      <c r="B66" s="12" t="s">
        <v>149</v>
      </c>
      <c r="C66" s="12" t="s">
        <v>150</v>
      </c>
      <c r="D66" s="12" t="s">
        <v>151</v>
      </c>
      <c r="E66" s="67">
        <v>4.5</v>
      </c>
      <c r="F66" s="67">
        <v>9</v>
      </c>
      <c r="G66" s="68">
        <f>(Tableau2711[[#This Row],[Note TD S1]]+Tableau2711[[#This Row],[Note  Ex S1]])/2</f>
        <v>6.75</v>
      </c>
      <c r="H66" s="13"/>
    </row>
    <row r="67" spans="1:8" ht="18.75">
      <c r="A67" s="11">
        <v>9</v>
      </c>
      <c r="B67" s="12" t="s">
        <v>152</v>
      </c>
      <c r="C67" s="12" t="s">
        <v>153</v>
      </c>
      <c r="D67" s="12" t="s">
        <v>154</v>
      </c>
      <c r="E67" s="67">
        <v>12</v>
      </c>
      <c r="F67" s="67">
        <v>9</v>
      </c>
      <c r="G67" s="68">
        <f>(Tableau2711[[#This Row],[Note TD S1]]+Tableau2711[[#This Row],[Note  Ex S1]])/2</f>
        <v>10.5</v>
      </c>
      <c r="H67" s="13"/>
    </row>
    <row r="68" spans="1:8" ht="18.75">
      <c r="A68" s="11">
        <v>10</v>
      </c>
      <c r="B68" s="12" t="s">
        <v>155</v>
      </c>
      <c r="C68" s="12" t="s">
        <v>156</v>
      </c>
      <c r="D68" s="12" t="s">
        <v>157</v>
      </c>
      <c r="E68" s="68">
        <v>3.5</v>
      </c>
      <c r="F68" s="68">
        <v>10</v>
      </c>
      <c r="G68" s="68">
        <f>(Tableau2711[[#This Row],[Note TD S1]]+Tableau2711[[#This Row],[Note  Ex S1]])/2</f>
        <v>6.75</v>
      </c>
      <c r="H68" s="14"/>
    </row>
    <row r="69" spans="1:8" ht="18.75">
      <c r="A69" s="11">
        <v>11</v>
      </c>
      <c r="B69" s="12" t="s">
        <v>158</v>
      </c>
      <c r="C69" s="12" t="s">
        <v>159</v>
      </c>
      <c r="D69" s="12" t="s">
        <v>160</v>
      </c>
      <c r="E69" s="67">
        <v>4.5</v>
      </c>
      <c r="F69" s="67">
        <v>10</v>
      </c>
      <c r="G69" s="68">
        <f>(Tableau2711[[#This Row],[Note TD S1]]+Tableau2711[[#This Row],[Note  Ex S1]])/2</f>
        <v>7.25</v>
      </c>
      <c r="H69" s="13"/>
    </row>
    <row r="70" spans="1:8" ht="18.75">
      <c r="A70" s="11">
        <v>12</v>
      </c>
      <c r="B70" s="12" t="s">
        <v>161</v>
      </c>
      <c r="C70" s="12" t="s">
        <v>162</v>
      </c>
      <c r="D70" s="12" t="s">
        <v>163</v>
      </c>
      <c r="E70" s="67">
        <v>5</v>
      </c>
      <c r="F70" s="67">
        <v>10</v>
      </c>
      <c r="G70" s="68">
        <f>(Tableau2711[[#This Row],[Note TD S1]]+Tableau2711[[#This Row],[Note  Ex S1]])/2</f>
        <v>7.5</v>
      </c>
      <c r="H70" s="13"/>
    </row>
    <row r="71" spans="1:8" ht="18.75">
      <c r="A71" s="11">
        <v>13</v>
      </c>
      <c r="B71" s="12" t="s">
        <v>164</v>
      </c>
      <c r="C71" s="12" t="s">
        <v>165</v>
      </c>
      <c r="D71" s="12" t="s">
        <v>110</v>
      </c>
      <c r="E71" s="67">
        <v>4.5</v>
      </c>
      <c r="F71" s="67">
        <v>10</v>
      </c>
      <c r="G71" s="68">
        <f>(Tableau2711[[#This Row],[Note TD S1]]+Tableau2711[[#This Row],[Note  Ex S1]])/2</f>
        <v>7.25</v>
      </c>
      <c r="H71" s="13"/>
    </row>
    <row r="72" spans="1:8" ht="18.75">
      <c r="A72" s="11">
        <v>14</v>
      </c>
      <c r="B72" s="12" t="s">
        <v>166</v>
      </c>
      <c r="C72" s="12" t="s">
        <v>167</v>
      </c>
      <c r="D72" s="12" t="s">
        <v>168</v>
      </c>
      <c r="E72" s="67">
        <v>11</v>
      </c>
      <c r="F72" s="67">
        <v>12</v>
      </c>
      <c r="G72" s="68">
        <f>(Tableau2711[[#This Row],[Note TD S1]]+Tableau2711[[#This Row],[Note  Ex S1]])/2</f>
        <v>11.5</v>
      </c>
      <c r="H72" s="13"/>
    </row>
    <row r="73" spans="1:8" ht="18.75">
      <c r="A73" s="11">
        <v>15</v>
      </c>
      <c r="B73" s="12" t="s">
        <v>169</v>
      </c>
      <c r="C73" s="12" t="s">
        <v>170</v>
      </c>
      <c r="D73" s="12" t="s">
        <v>171</v>
      </c>
      <c r="E73" s="70" t="s">
        <v>487</v>
      </c>
      <c r="F73" s="70" t="s">
        <v>487</v>
      </c>
      <c r="G73" s="70" t="s">
        <v>487</v>
      </c>
      <c r="H73" s="14"/>
    </row>
    <row r="74" spans="1:8" ht="18.75">
      <c r="A74" s="11">
        <v>16</v>
      </c>
      <c r="B74" s="12" t="s">
        <v>172</v>
      </c>
      <c r="C74" s="12" t="s">
        <v>173</v>
      </c>
      <c r="D74" s="12" t="s">
        <v>174</v>
      </c>
      <c r="E74" s="68">
        <v>3</v>
      </c>
      <c r="F74" s="68">
        <v>12</v>
      </c>
      <c r="G74" s="68">
        <f>(Tableau2711[[#This Row],[Note TD S1]]+Tableau2711[[#This Row],[Note  Ex S1]])/2</f>
        <v>7.5</v>
      </c>
      <c r="H74" s="14"/>
    </row>
    <row r="75" spans="1:8" ht="18.75">
      <c r="A75" s="11">
        <v>17</v>
      </c>
      <c r="B75" s="12" t="s">
        <v>175</v>
      </c>
      <c r="C75" s="12" t="s">
        <v>176</v>
      </c>
      <c r="D75" s="12" t="s">
        <v>69</v>
      </c>
      <c r="E75" s="68">
        <v>10</v>
      </c>
      <c r="F75" s="68">
        <v>12</v>
      </c>
      <c r="G75" s="68">
        <f>(Tableau2711[[#This Row],[Note TD S1]]+Tableau2711[[#This Row],[Note  Ex S1]])/2</f>
        <v>11</v>
      </c>
      <c r="H75" s="14"/>
    </row>
    <row r="76" spans="1:8" ht="18.75">
      <c r="A76" s="11">
        <v>18</v>
      </c>
      <c r="B76" s="12" t="s">
        <v>177</v>
      </c>
      <c r="C76" s="12" t="s">
        <v>178</v>
      </c>
      <c r="D76" s="12" t="s">
        <v>179</v>
      </c>
      <c r="E76" s="67">
        <v>5</v>
      </c>
      <c r="F76" s="67">
        <v>11</v>
      </c>
      <c r="G76" s="68">
        <f>(Tableau2711[[#This Row],[Note TD S1]]+Tableau2711[[#This Row],[Note  Ex S1]])/2</f>
        <v>8</v>
      </c>
      <c r="H76" s="13"/>
    </row>
    <row r="77" spans="1:8" ht="18.75">
      <c r="A77" s="11">
        <v>19</v>
      </c>
      <c r="B77" s="12" t="s">
        <v>180</v>
      </c>
      <c r="C77" s="12" t="s">
        <v>181</v>
      </c>
      <c r="D77" s="12" t="s">
        <v>182</v>
      </c>
      <c r="E77" s="69" t="s">
        <v>487</v>
      </c>
      <c r="F77" s="69" t="s">
        <v>487</v>
      </c>
      <c r="G77" s="69" t="s">
        <v>487</v>
      </c>
      <c r="H77" s="13"/>
    </row>
    <row r="78" spans="1:8" ht="18.75">
      <c r="A78" s="11">
        <v>20</v>
      </c>
      <c r="B78" s="12" t="s">
        <v>183</v>
      </c>
      <c r="C78" s="12" t="s">
        <v>184</v>
      </c>
      <c r="D78" s="12" t="s">
        <v>185</v>
      </c>
      <c r="E78" s="67">
        <v>6</v>
      </c>
      <c r="F78" s="67">
        <v>12</v>
      </c>
      <c r="G78" s="68">
        <f>(Tableau2711[[#This Row],[Note TD S1]]+Tableau2711[[#This Row],[Note  Ex S1]])/2</f>
        <v>9</v>
      </c>
      <c r="H78" s="13"/>
    </row>
    <row r="79" spans="1:8" ht="18.75">
      <c r="A79" s="11">
        <v>21</v>
      </c>
      <c r="B79" s="12" t="s">
        <v>186</v>
      </c>
      <c r="C79" s="12" t="s">
        <v>187</v>
      </c>
      <c r="D79" s="12" t="s">
        <v>188</v>
      </c>
      <c r="E79" s="67">
        <v>3</v>
      </c>
      <c r="F79" s="67">
        <v>11</v>
      </c>
      <c r="G79" s="68">
        <f>(Tableau2711[[#This Row],[Note TD S1]]+Tableau2711[[#This Row],[Note  Ex S1]])/2</f>
        <v>7</v>
      </c>
      <c r="H79" s="13"/>
    </row>
    <row r="80" spans="1:8" ht="18.75">
      <c r="A80" s="11">
        <v>22</v>
      </c>
      <c r="B80" s="12" t="s">
        <v>189</v>
      </c>
      <c r="C80" s="12" t="s">
        <v>190</v>
      </c>
      <c r="D80" s="12" t="s">
        <v>191</v>
      </c>
      <c r="E80" s="67">
        <v>5</v>
      </c>
      <c r="F80" s="67">
        <v>11</v>
      </c>
      <c r="G80" s="68">
        <f>(Tableau2711[[#This Row],[Note TD S1]]+Tableau2711[[#This Row],[Note  Ex S1]])/2</f>
        <v>8</v>
      </c>
      <c r="H80" s="13"/>
    </row>
    <row r="81" spans="1:8" ht="18.75">
      <c r="A81" s="11">
        <v>23</v>
      </c>
      <c r="B81" s="12" t="s">
        <v>192</v>
      </c>
      <c r="C81" s="12" t="s">
        <v>193</v>
      </c>
      <c r="D81" s="12" t="s">
        <v>194</v>
      </c>
      <c r="E81" s="67">
        <v>3</v>
      </c>
      <c r="F81" s="67">
        <v>11</v>
      </c>
      <c r="G81" s="68">
        <f>(Tableau2711[[#This Row],[Note TD S1]]+Tableau2711[[#This Row],[Note  Ex S1]])/2</f>
        <v>7</v>
      </c>
      <c r="H81" s="13"/>
    </row>
    <row r="82" spans="1:8" ht="18.75">
      <c r="A82" s="11">
        <v>24</v>
      </c>
      <c r="B82" s="12" t="s">
        <v>195</v>
      </c>
      <c r="C82" s="12" t="s">
        <v>196</v>
      </c>
      <c r="D82" s="12" t="s">
        <v>197</v>
      </c>
      <c r="E82" s="67">
        <v>4</v>
      </c>
      <c r="F82" s="67">
        <v>11</v>
      </c>
      <c r="G82" s="68">
        <f>(Tableau2711[[#This Row],[Note TD S1]]+Tableau2711[[#This Row],[Note  Ex S1]])/2</f>
        <v>7.5</v>
      </c>
      <c r="H82" s="13"/>
    </row>
    <row r="83" spans="1:8" ht="18.75">
      <c r="A83" s="11">
        <v>25</v>
      </c>
      <c r="B83" s="12" t="s">
        <v>198</v>
      </c>
      <c r="C83" s="12" t="s">
        <v>199</v>
      </c>
      <c r="D83" s="12" t="s">
        <v>200</v>
      </c>
      <c r="E83" s="67">
        <v>4</v>
      </c>
      <c r="F83" s="67">
        <v>9</v>
      </c>
      <c r="G83" s="68">
        <f>(Tableau2711[[#This Row],[Note TD S1]]+Tableau2711[[#This Row],[Note  Ex S1]])/2</f>
        <v>6.5</v>
      </c>
      <c r="H83" s="13"/>
    </row>
    <row r="84" spans="1:8" ht="18.75">
      <c r="A84" s="11">
        <v>26</v>
      </c>
      <c r="B84" s="12" t="s">
        <v>201</v>
      </c>
      <c r="C84" s="12" t="s">
        <v>202</v>
      </c>
      <c r="D84" s="12" t="s">
        <v>203</v>
      </c>
      <c r="E84" s="67">
        <v>7.5</v>
      </c>
      <c r="F84" s="67">
        <v>10</v>
      </c>
      <c r="G84" s="68">
        <f>(Tableau2711[[#This Row],[Note TD S1]]+Tableau2711[[#This Row],[Note  Ex S1]])/2</f>
        <v>8.75</v>
      </c>
      <c r="H84" s="13"/>
    </row>
    <row r="85" spans="1:8" ht="18.75">
      <c r="A85" s="11">
        <v>27</v>
      </c>
      <c r="B85" s="12" t="s">
        <v>204</v>
      </c>
      <c r="C85" s="12" t="s">
        <v>205</v>
      </c>
      <c r="D85" s="12" t="s">
        <v>206</v>
      </c>
      <c r="E85" s="67">
        <v>5</v>
      </c>
      <c r="F85" s="67">
        <v>12</v>
      </c>
      <c r="G85" s="68">
        <f>(Tableau2711[[#This Row],[Note TD S1]]+Tableau2711[[#This Row],[Note  Ex S1]])/2</f>
        <v>8.5</v>
      </c>
      <c r="H85" s="13"/>
    </row>
    <row r="86" spans="1:8" ht="18.75">
      <c r="A86" s="11">
        <v>28</v>
      </c>
      <c r="B86" s="12" t="s">
        <v>207</v>
      </c>
      <c r="C86" s="12" t="s">
        <v>208</v>
      </c>
      <c r="D86" s="12" t="s">
        <v>209</v>
      </c>
      <c r="E86" s="67">
        <v>3</v>
      </c>
      <c r="F86" s="67">
        <v>11</v>
      </c>
      <c r="G86" s="68">
        <f>(Tableau2711[[#This Row],[Note TD S1]]+Tableau2711[[#This Row],[Note  Ex S1]])/2</f>
        <v>7</v>
      </c>
      <c r="H86" s="13"/>
    </row>
    <row r="87" spans="1:8" ht="18.75">
      <c r="A87" s="11">
        <v>29</v>
      </c>
      <c r="B87" s="12" t="s">
        <v>210</v>
      </c>
      <c r="C87" s="12" t="s">
        <v>211</v>
      </c>
      <c r="D87" s="12" t="s">
        <v>212</v>
      </c>
      <c r="E87" s="69" t="s">
        <v>487</v>
      </c>
      <c r="F87" s="67">
        <v>12</v>
      </c>
      <c r="G87" s="68">
        <v>6</v>
      </c>
      <c r="H87" s="13"/>
    </row>
    <row r="88" spans="1:8" ht="18.75">
      <c r="A88" s="11">
        <v>30</v>
      </c>
      <c r="B88" s="12" t="s">
        <v>213</v>
      </c>
      <c r="C88" s="12" t="s">
        <v>214</v>
      </c>
      <c r="D88" s="12" t="s">
        <v>215</v>
      </c>
      <c r="E88" s="67">
        <v>3</v>
      </c>
      <c r="F88" s="67">
        <v>11</v>
      </c>
      <c r="G88" s="68">
        <f>(Tableau2711[[#This Row],[Note TD S1]]+Tableau2711[[#This Row],[Note  Ex S1]])/2</f>
        <v>7</v>
      </c>
      <c r="H88" s="13"/>
    </row>
    <row r="89" spans="1:8" ht="18.75">
      <c r="A89" s="11">
        <v>31</v>
      </c>
      <c r="B89" s="12" t="s">
        <v>216</v>
      </c>
      <c r="C89" s="12" t="s">
        <v>217</v>
      </c>
      <c r="D89" s="12" t="s">
        <v>218</v>
      </c>
      <c r="E89" s="67">
        <v>8</v>
      </c>
      <c r="F89" s="67">
        <v>12</v>
      </c>
      <c r="G89" s="68">
        <f>(Tableau2711[[#This Row],[Note TD S1]]+Tableau2711[[#This Row],[Note  Ex S1]])/2</f>
        <v>10</v>
      </c>
      <c r="H89" s="13"/>
    </row>
    <row r="90" spans="1:8" ht="18.75">
      <c r="A90" s="11">
        <v>32</v>
      </c>
      <c r="B90" s="12" t="s">
        <v>219</v>
      </c>
      <c r="C90" s="12" t="s">
        <v>220</v>
      </c>
      <c r="D90" s="12" t="s">
        <v>221</v>
      </c>
      <c r="E90" s="67">
        <v>13</v>
      </c>
      <c r="F90" s="67">
        <v>12</v>
      </c>
      <c r="G90" s="68">
        <f>(Tableau2711[[#This Row],[Note TD S1]]+Tableau2711[[#This Row],[Note  Ex S1]])/2</f>
        <v>12.5</v>
      </c>
      <c r="H90" s="13"/>
    </row>
    <row r="91" spans="1:8" ht="18.75">
      <c r="A91" s="11">
        <v>33</v>
      </c>
      <c r="B91" s="12" t="s">
        <v>222</v>
      </c>
      <c r="C91" s="12" t="s">
        <v>223</v>
      </c>
      <c r="D91" s="12" t="s">
        <v>224</v>
      </c>
      <c r="E91" s="67">
        <v>6</v>
      </c>
      <c r="F91" s="67">
        <v>11</v>
      </c>
      <c r="G91" s="68">
        <f>(Tableau2711[[#This Row],[Note TD S1]]+Tableau2711[[#This Row],[Note  Ex S1]])/2</f>
        <v>8.5</v>
      </c>
      <c r="H91" s="13"/>
    </row>
    <row r="92" spans="1:8" ht="18.75">
      <c r="A92" s="11">
        <v>34</v>
      </c>
      <c r="B92" s="12" t="s">
        <v>225</v>
      </c>
      <c r="C92" s="12" t="s">
        <v>226</v>
      </c>
      <c r="D92" s="12" t="s">
        <v>227</v>
      </c>
      <c r="E92" s="67">
        <v>3</v>
      </c>
      <c r="F92" s="67">
        <v>11</v>
      </c>
      <c r="G92" s="68">
        <f>(Tableau2711[[#This Row],[Note TD S1]]+Tableau2711[[#This Row],[Note  Ex S1]])/2</f>
        <v>7</v>
      </c>
      <c r="H92" s="13"/>
    </row>
    <row r="93" spans="1:8" ht="18.75">
      <c r="A93" s="11">
        <v>35</v>
      </c>
      <c r="B93" s="12" t="s">
        <v>228</v>
      </c>
      <c r="C93" s="12" t="s">
        <v>229</v>
      </c>
      <c r="D93" s="12" t="s">
        <v>168</v>
      </c>
      <c r="E93" s="67">
        <v>11</v>
      </c>
      <c r="F93" s="67">
        <v>10</v>
      </c>
      <c r="G93" s="68">
        <f>(Tableau2711[[#This Row],[Note TD S1]]+Tableau2711[[#This Row],[Note  Ex S1]])/2</f>
        <v>10.5</v>
      </c>
      <c r="H93" s="13"/>
    </row>
    <row r="94" spans="1:8" ht="18.75">
      <c r="A94" s="11">
        <v>36</v>
      </c>
      <c r="B94" s="12" t="s">
        <v>230</v>
      </c>
      <c r="C94" s="12" t="s">
        <v>231</v>
      </c>
      <c r="D94" s="12" t="s">
        <v>232</v>
      </c>
      <c r="E94" s="67">
        <v>7.5</v>
      </c>
      <c r="F94" s="67">
        <v>10</v>
      </c>
      <c r="G94" s="68">
        <f>(Tableau2711[[#This Row],[Note TD S1]]+Tableau2711[[#This Row],[Note  Ex S1]])/2</f>
        <v>8.75</v>
      </c>
      <c r="H94" s="13"/>
    </row>
    <row r="95" spans="1:8" ht="18.75">
      <c r="A95" s="11">
        <v>37</v>
      </c>
      <c r="B95" s="12" t="s">
        <v>233</v>
      </c>
      <c r="C95" s="12" t="s">
        <v>234</v>
      </c>
      <c r="D95" s="12" t="s">
        <v>235</v>
      </c>
      <c r="E95" s="71">
        <v>14</v>
      </c>
      <c r="F95" s="71">
        <v>12</v>
      </c>
      <c r="G95" s="68">
        <f>(Tableau2711[[#This Row],[Note TD S1]]+Tableau2711[[#This Row],[Note  Ex S1]])/2</f>
        <v>13</v>
      </c>
      <c r="H95" s="14"/>
    </row>
    <row r="96" spans="1:8" ht="18.75">
      <c r="A96" s="11">
        <v>38</v>
      </c>
      <c r="B96" s="12" t="s">
        <v>236</v>
      </c>
      <c r="C96" s="12" t="s">
        <v>237</v>
      </c>
      <c r="D96" s="12" t="s">
        <v>238</v>
      </c>
      <c r="E96" s="67">
        <v>10</v>
      </c>
      <c r="F96" s="67">
        <v>10</v>
      </c>
      <c r="G96" s="68">
        <f>(Tableau2711[[#This Row],[Note TD S1]]+Tableau2711[[#This Row],[Note  Ex S1]])/2</f>
        <v>10</v>
      </c>
      <c r="H96" s="13"/>
    </row>
    <row r="97" spans="1:8" ht="18.75">
      <c r="A97" s="11">
        <v>39</v>
      </c>
      <c r="B97" s="12" t="s">
        <v>239</v>
      </c>
      <c r="C97" s="12" t="s">
        <v>240</v>
      </c>
      <c r="D97" s="12" t="s">
        <v>241</v>
      </c>
      <c r="E97" s="67">
        <v>3</v>
      </c>
      <c r="F97" s="67">
        <v>10</v>
      </c>
      <c r="G97" s="68">
        <f>(Tableau2711[[#This Row],[Note TD S1]]+Tableau2711[[#This Row],[Note  Ex S1]])/2</f>
        <v>6.5</v>
      </c>
      <c r="H97" s="13"/>
    </row>
    <row r="98" spans="1:8" ht="18.75">
      <c r="A98" s="11">
        <v>40</v>
      </c>
      <c r="B98" s="12" t="s">
        <v>242</v>
      </c>
      <c r="C98" s="12" t="s">
        <v>243</v>
      </c>
      <c r="D98" s="12" t="s">
        <v>244</v>
      </c>
      <c r="E98" s="67">
        <v>10</v>
      </c>
      <c r="F98" s="67">
        <v>10</v>
      </c>
      <c r="G98" s="68">
        <f>(Tableau2711[[#This Row],[Note TD S1]]+Tableau2711[[#This Row],[Note  Ex S1]])/2</f>
        <v>10</v>
      </c>
      <c r="H98" s="13"/>
    </row>
    <row r="99" spans="1:8" ht="18.75">
      <c r="A99" s="11">
        <v>41</v>
      </c>
      <c r="B99" s="12" t="s">
        <v>245</v>
      </c>
      <c r="C99" s="12" t="s">
        <v>246</v>
      </c>
      <c r="D99" s="12" t="s">
        <v>69</v>
      </c>
      <c r="E99" s="67">
        <v>10.5</v>
      </c>
      <c r="F99" s="67">
        <v>11</v>
      </c>
      <c r="G99" s="68">
        <f>(Tableau2711[[#This Row],[Note TD S1]]+Tableau2711[[#This Row],[Note  Ex S1]])/2</f>
        <v>10.75</v>
      </c>
      <c r="H99" s="13"/>
    </row>
    <row r="100" spans="1:8" ht="18.75">
      <c r="A100" s="11">
        <v>42</v>
      </c>
      <c r="B100" s="12" t="s">
        <v>247</v>
      </c>
      <c r="C100" s="12" t="s">
        <v>248</v>
      </c>
      <c r="D100" s="12" t="s">
        <v>249</v>
      </c>
      <c r="E100" s="67">
        <v>11</v>
      </c>
      <c r="F100" s="67">
        <v>11</v>
      </c>
      <c r="G100" s="68">
        <f>(Tableau2711[[#This Row],[Note TD S1]]+Tableau2711[[#This Row],[Note  Ex S1]])/2</f>
        <v>11</v>
      </c>
      <c r="H100" s="13"/>
    </row>
    <row r="101" spans="1:8" ht="18" customHeight="1">
      <c r="A101" s="11">
        <v>43</v>
      </c>
      <c r="B101" s="12" t="s">
        <v>250</v>
      </c>
      <c r="C101" s="12" t="s">
        <v>251</v>
      </c>
      <c r="D101" s="12" t="s">
        <v>252</v>
      </c>
      <c r="E101" s="67">
        <v>5</v>
      </c>
      <c r="F101" s="67">
        <v>11</v>
      </c>
      <c r="G101" s="68">
        <f>(Tableau2711[[#This Row],[Note TD S1]]+Tableau2711[[#This Row],[Note  Ex S1]])/2</f>
        <v>8</v>
      </c>
      <c r="H101" s="13"/>
    </row>
    <row r="102" spans="1:8" ht="18.75">
      <c r="A102" s="15">
        <v>44</v>
      </c>
      <c r="B102" s="16" t="s">
        <v>253</v>
      </c>
      <c r="C102" s="16" t="s">
        <v>254</v>
      </c>
      <c r="D102" s="16" t="s">
        <v>255</v>
      </c>
      <c r="E102" s="72">
        <v>14</v>
      </c>
      <c r="F102" s="72">
        <v>12</v>
      </c>
      <c r="G102" s="73">
        <f>(Tableau2711[[#This Row],[Note TD S1]]+Tableau2711[[#This Row],[Note  Ex S1]])/2</f>
        <v>13</v>
      </c>
      <c r="H102" s="40"/>
    </row>
    <row r="103" spans="1:8" ht="15.75">
      <c r="A103" s="3"/>
      <c r="B103" s="4"/>
      <c r="C103" s="4"/>
      <c r="D103" s="4"/>
      <c r="E103" s="5"/>
      <c r="F103" s="22" t="s">
        <v>126</v>
      </c>
      <c r="G103" s="22"/>
      <c r="H103" s="38"/>
    </row>
    <row r="104" spans="1:8" ht="18.75">
      <c r="A104" s="25" t="s">
        <v>1</v>
      </c>
      <c r="B104" s="26"/>
      <c r="C104" s="26"/>
      <c r="D104" s="27"/>
      <c r="E104" s="27"/>
      <c r="F104" s="27"/>
      <c r="G104" s="27"/>
      <c r="H104" s="27" t="s">
        <v>2</v>
      </c>
    </row>
    <row r="105" spans="1:8" ht="18.75">
      <c r="A105" s="26" t="s">
        <v>3</v>
      </c>
      <c r="B105" s="26"/>
      <c r="C105" s="26"/>
      <c r="D105" s="27"/>
      <c r="E105" s="27"/>
      <c r="F105" s="27"/>
      <c r="G105" s="27"/>
      <c r="H105" s="22"/>
    </row>
    <row r="106" spans="1:8" ht="18.75">
      <c r="A106" s="26" t="s">
        <v>494</v>
      </c>
      <c r="B106" s="26"/>
      <c r="C106" s="26"/>
      <c r="D106" s="26"/>
      <c r="E106" s="26"/>
      <c r="F106" s="26"/>
      <c r="G106" s="27"/>
      <c r="H106" s="27"/>
    </row>
    <row r="107" spans="1:8" ht="21">
      <c r="A107" s="28" t="s">
        <v>256</v>
      </c>
      <c r="B107" s="28"/>
      <c r="C107" s="28"/>
      <c r="D107" s="1" t="s">
        <v>0</v>
      </c>
      <c r="E107" s="22"/>
      <c r="F107" s="1"/>
      <c r="G107" s="1"/>
      <c r="H107" s="22"/>
    </row>
    <row r="108" spans="1:8" ht="21">
      <c r="A108" s="28"/>
      <c r="B108" s="28"/>
      <c r="C108" s="28"/>
      <c r="D108" s="22"/>
      <c r="E108" s="22"/>
      <c r="F108" s="1"/>
      <c r="G108" s="1"/>
      <c r="H108" s="22"/>
    </row>
    <row r="109" spans="1:8" ht="15.75">
      <c r="A109" s="29" t="s">
        <v>5</v>
      </c>
      <c r="B109" s="29"/>
      <c r="C109" s="29" t="s">
        <v>491</v>
      </c>
      <c r="D109" s="3"/>
      <c r="E109" s="22"/>
      <c r="F109" s="22"/>
      <c r="G109" s="22"/>
      <c r="H109" s="30" t="s">
        <v>6</v>
      </c>
    </row>
    <row r="110" spans="1:8" ht="15.75">
      <c r="A110" s="29" t="s">
        <v>7</v>
      </c>
      <c r="B110" s="29"/>
      <c r="C110" s="29" t="s">
        <v>492</v>
      </c>
      <c r="D110" s="3"/>
      <c r="E110" s="35" t="s">
        <v>128</v>
      </c>
      <c r="F110" s="35"/>
      <c r="G110" s="22"/>
      <c r="H110" s="22"/>
    </row>
    <row r="111" spans="1:8" ht="15.75">
      <c r="A111" s="31" t="s">
        <v>8</v>
      </c>
      <c r="B111" s="32" t="s">
        <v>9</v>
      </c>
      <c r="C111" s="32" t="s">
        <v>10</v>
      </c>
      <c r="D111" s="32" t="s">
        <v>11</v>
      </c>
      <c r="E111" s="36" t="s">
        <v>12</v>
      </c>
      <c r="F111" s="36" t="s">
        <v>13</v>
      </c>
      <c r="G111" s="37" t="s">
        <v>14</v>
      </c>
      <c r="H111" s="2" t="s">
        <v>15</v>
      </c>
    </row>
    <row r="112" spans="1:8" ht="18.75">
      <c r="A112" s="11">
        <v>1</v>
      </c>
      <c r="B112" s="12" t="s">
        <v>257</v>
      </c>
      <c r="C112" s="12" t="s">
        <v>258</v>
      </c>
      <c r="D112" s="12" t="s">
        <v>259</v>
      </c>
      <c r="E112" s="67">
        <v>6</v>
      </c>
      <c r="F112" s="67">
        <v>11</v>
      </c>
      <c r="G112" s="68">
        <f>(Tableau3812[[#This Row],[Note TD S1]]+Tableau3812[[#This Row],[Note  Ex S1]])/2</f>
        <v>8.5</v>
      </c>
      <c r="H112" s="13"/>
    </row>
    <row r="113" spans="1:8" ht="18.75">
      <c r="A113" s="11">
        <v>2</v>
      </c>
      <c r="B113" s="12" t="s">
        <v>260</v>
      </c>
      <c r="C113" s="12" t="s">
        <v>261</v>
      </c>
      <c r="D113" s="12" t="s">
        <v>95</v>
      </c>
      <c r="E113" s="67">
        <v>4.5</v>
      </c>
      <c r="F113" s="67">
        <v>10</v>
      </c>
      <c r="G113" s="68">
        <f>(Tableau3812[[#This Row],[Note TD S1]]+Tableau3812[[#This Row],[Note  Ex S1]])/2</f>
        <v>7.25</v>
      </c>
      <c r="H113" s="13"/>
    </row>
    <row r="114" spans="1:8" ht="18.75">
      <c r="A114" s="11">
        <v>3</v>
      </c>
      <c r="B114" s="12" t="s">
        <v>262</v>
      </c>
      <c r="C114" s="12" t="s">
        <v>263</v>
      </c>
      <c r="D114" s="12" t="s">
        <v>168</v>
      </c>
      <c r="E114" s="67">
        <v>12</v>
      </c>
      <c r="F114" s="67">
        <v>11</v>
      </c>
      <c r="G114" s="68">
        <f>(Tableau3812[[#This Row],[Note TD S1]]+Tableau3812[[#This Row],[Note  Ex S1]])/2</f>
        <v>11.5</v>
      </c>
      <c r="H114" s="13"/>
    </row>
    <row r="115" spans="1:8" ht="18.75">
      <c r="A115" s="11">
        <v>4</v>
      </c>
      <c r="B115" s="12" t="s">
        <v>264</v>
      </c>
      <c r="C115" s="12" t="s">
        <v>265</v>
      </c>
      <c r="D115" s="12" t="s">
        <v>266</v>
      </c>
      <c r="E115" s="67">
        <v>5</v>
      </c>
      <c r="F115" s="67">
        <v>11</v>
      </c>
      <c r="G115" s="68">
        <f>(Tableau3812[[#This Row],[Note TD S1]]+Tableau3812[[#This Row],[Note  Ex S1]])/2</f>
        <v>8</v>
      </c>
      <c r="H115" s="13"/>
    </row>
    <row r="116" spans="1:8" ht="18.75">
      <c r="A116" s="11">
        <v>5</v>
      </c>
      <c r="B116" s="12" t="s">
        <v>267</v>
      </c>
      <c r="C116" s="12" t="s">
        <v>268</v>
      </c>
      <c r="D116" s="12" t="s">
        <v>269</v>
      </c>
      <c r="E116" s="68">
        <v>2</v>
      </c>
      <c r="F116" s="68">
        <v>11</v>
      </c>
      <c r="G116" s="68">
        <f>(Tableau3812[[#This Row],[Note TD S1]]+Tableau3812[[#This Row],[Note  Ex S1]])/2</f>
        <v>6.5</v>
      </c>
      <c r="H116" s="14"/>
    </row>
    <row r="117" spans="1:8" ht="18.75">
      <c r="A117" s="11">
        <v>6</v>
      </c>
      <c r="B117" s="12" t="s">
        <v>270</v>
      </c>
      <c r="C117" s="12" t="s">
        <v>271</v>
      </c>
      <c r="D117" s="12" t="s">
        <v>272</v>
      </c>
      <c r="E117" s="67">
        <v>4</v>
      </c>
      <c r="F117" s="67">
        <v>12</v>
      </c>
      <c r="G117" s="68">
        <f>(Tableau3812[[#This Row],[Note TD S1]]+Tableau3812[[#This Row],[Note  Ex S1]])/2</f>
        <v>8</v>
      </c>
      <c r="H117" s="13"/>
    </row>
    <row r="118" spans="1:8" ht="18.75">
      <c r="A118" s="11">
        <v>7</v>
      </c>
      <c r="B118" s="12" t="s">
        <v>273</v>
      </c>
      <c r="C118" s="12" t="s">
        <v>274</v>
      </c>
      <c r="D118" s="12" t="s">
        <v>275</v>
      </c>
      <c r="E118" s="67">
        <v>11.5</v>
      </c>
      <c r="F118" s="67">
        <v>11</v>
      </c>
      <c r="G118" s="68">
        <f>(Tableau3812[[#This Row],[Note TD S1]]+Tableau3812[[#This Row],[Note  Ex S1]])/2</f>
        <v>11.25</v>
      </c>
      <c r="H118" s="13"/>
    </row>
    <row r="119" spans="1:8" ht="18.75">
      <c r="A119" s="11">
        <v>8</v>
      </c>
      <c r="B119" s="12" t="s">
        <v>276</v>
      </c>
      <c r="C119" s="12" t="s">
        <v>277</v>
      </c>
      <c r="D119" s="12" t="s">
        <v>278</v>
      </c>
      <c r="E119" s="67">
        <v>7.5</v>
      </c>
      <c r="F119" s="67">
        <v>10</v>
      </c>
      <c r="G119" s="68">
        <f>(Tableau3812[[#This Row],[Note TD S1]]+Tableau3812[[#This Row],[Note  Ex S1]])/2</f>
        <v>8.75</v>
      </c>
      <c r="H119" s="13"/>
    </row>
    <row r="120" spans="1:8" ht="18.75">
      <c r="A120" s="11">
        <v>9</v>
      </c>
      <c r="B120" s="12" t="s">
        <v>279</v>
      </c>
      <c r="C120" s="12" t="s">
        <v>280</v>
      </c>
      <c r="D120" s="12" t="s">
        <v>281</v>
      </c>
      <c r="E120" s="67">
        <v>4</v>
      </c>
      <c r="F120" s="67">
        <v>10</v>
      </c>
      <c r="G120" s="68">
        <f>(Tableau3812[[#This Row],[Note TD S1]]+Tableau3812[[#This Row],[Note  Ex S1]])/2</f>
        <v>7</v>
      </c>
      <c r="H120" s="13"/>
    </row>
    <row r="121" spans="1:8" ht="18.75">
      <c r="A121" s="11">
        <v>10</v>
      </c>
      <c r="B121" s="12" t="s">
        <v>282</v>
      </c>
      <c r="C121" s="12" t="s">
        <v>283</v>
      </c>
      <c r="D121" s="12" t="s">
        <v>284</v>
      </c>
      <c r="E121" s="71">
        <v>3</v>
      </c>
      <c r="F121" s="71">
        <v>11</v>
      </c>
      <c r="G121" s="68">
        <f>(Tableau3812[[#This Row],[Note TD S1]]+Tableau3812[[#This Row],[Note  Ex S1]])/2</f>
        <v>7</v>
      </c>
      <c r="H121" s="14"/>
    </row>
    <row r="122" spans="1:8" ht="18.75">
      <c r="A122" s="11">
        <v>11</v>
      </c>
      <c r="B122" s="12" t="s">
        <v>285</v>
      </c>
      <c r="C122" s="12" t="s">
        <v>286</v>
      </c>
      <c r="D122" s="12" t="s">
        <v>269</v>
      </c>
      <c r="E122" s="67">
        <v>4</v>
      </c>
      <c r="F122" s="67">
        <v>11</v>
      </c>
      <c r="G122" s="68">
        <f>(Tableau3812[[#This Row],[Note TD S1]]+Tableau3812[[#This Row],[Note  Ex S1]])/2</f>
        <v>7.5</v>
      </c>
      <c r="H122" s="13"/>
    </row>
    <row r="123" spans="1:8" ht="18.75">
      <c r="A123" s="11">
        <v>12</v>
      </c>
      <c r="B123" s="12" t="s">
        <v>287</v>
      </c>
      <c r="C123" s="12" t="s">
        <v>288</v>
      </c>
      <c r="D123" s="12" t="s">
        <v>289</v>
      </c>
      <c r="E123" s="67">
        <v>10</v>
      </c>
      <c r="F123" s="67">
        <v>12</v>
      </c>
      <c r="G123" s="68">
        <f>(Tableau3812[[#This Row],[Note TD S1]]+Tableau3812[[#This Row],[Note  Ex S1]])/2</f>
        <v>11</v>
      </c>
      <c r="H123" s="13"/>
    </row>
    <row r="124" spans="1:8" ht="18.75">
      <c r="A124" s="11">
        <v>13</v>
      </c>
      <c r="B124" s="12" t="s">
        <v>290</v>
      </c>
      <c r="C124" s="12" t="s">
        <v>291</v>
      </c>
      <c r="D124" s="12" t="s">
        <v>292</v>
      </c>
      <c r="E124" s="67">
        <v>4</v>
      </c>
      <c r="F124" s="67">
        <v>11</v>
      </c>
      <c r="G124" s="68">
        <f>(Tableau3812[[#This Row],[Note TD S1]]+Tableau3812[[#This Row],[Note  Ex S1]])/2</f>
        <v>7.5</v>
      </c>
      <c r="H124" s="13"/>
    </row>
    <row r="125" spans="1:8" ht="18.75">
      <c r="A125" s="11">
        <v>14</v>
      </c>
      <c r="B125" s="12" t="s">
        <v>293</v>
      </c>
      <c r="C125" s="12" t="s">
        <v>294</v>
      </c>
      <c r="D125" s="12" t="s">
        <v>295</v>
      </c>
      <c r="E125" s="67">
        <v>12</v>
      </c>
      <c r="F125" s="67">
        <v>11</v>
      </c>
      <c r="G125" s="68">
        <f>(Tableau3812[[#This Row],[Note TD S1]]+Tableau3812[[#This Row],[Note  Ex S1]])/2</f>
        <v>11.5</v>
      </c>
      <c r="H125" s="13"/>
    </row>
    <row r="126" spans="1:8" ht="18.75">
      <c r="A126" s="11">
        <v>15</v>
      </c>
      <c r="B126" s="12" t="s">
        <v>296</v>
      </c>
      <c r="C126" s="12" t="s">
        <v>297</v>
      </c>
      <c r="D126" s="12" t="s">
        <v>298</v>
      </c>
      <c r="E126" s="67">
        <v>6</v>
      </c>
      <c r="F126" s="67">
        <v>10</v>
      </c>
      <c r="G126" s="68">
        <f>(Tableau3812[[#This Row],[Note TD S1]]+Tableau3812[[#This Row],[Note  Ex S1]])/2</f>
        <v>8</v>
      </c>
      <c r="H126" s="13"/>
    </row>
    <row r="127" spans="1:8" ht="18.75">
      <c r="A127" s="11">
        <v>16</v>
      </c>
      <c r="B127" s="12" t="s">
        <v>299</v>
      </c>
      <c r="C127" s="12" t="s">
        <v>300</v>
      </c>
      <c r="D127" s="12" t="s">
        <v>134</v>
      </c>
      <c r="E127" s="67">
        <v>5</v>
      </c>
      <c r="F127" s="67">
        <v>12</v>
      </c>
      <c r="G127" s="68">
        <f>(Tableau3812[[#This Row],[Note TD S1]]+Tableau3812[[#This Row],[Note  Ex S1]])/2</f>
        <v>8.5</v>
      </c>
      <c r="H127" s="13"/>
    </row>
    <row r="128" spans="1:8" ht="18.75">
      <c r="A128" s="11">
        <v>17</v>
      </c>
      <c r="B128" s="12" t="s">
        <v>301</v>
      </c>
      <c r="C128" s="12" t="s">
        <v>302</v>
      </c>
      <c r="D128" s="12" t="s">
        <v>303</v>
      </c>
      <c r="E128" s="68">
        <v>3</v>
      </c>
      <c r="F128" s="68">
        <v>11</v>
      </c>
      <c r="G128" s="68">
        <f>(Tableau3812[[#This Row],[Note TD S1]]+Tableau3812[[#This Row],[Note  Ex S1]])/2</f>
        <v>7</v>
      </c>
      <c r="H128" s="14"/>
    </row>
    <row r="129" spans="1:8" ht="18.75">
      <c r="A129" s="11">
        <v>18</v>
      </c>
      <c r="B129" s="12" t="s">
        <v>304</v>
      </c>
      <c r="C129" s="12" t="s">
        <v>305</v>
      </c>
      <c r="D129" s="12" t="s">
        <v>306</v>
      </c>
      <c r="E129" s="71">
        <v>12</v>
      </c>
      <c r="F129" s="71">
        <v>11</v>
      </c>
      <c r="G129" s="68">
        <f>(Tableau3812[[#This Row],[Note TD S1]]+Tableau3812[[#This Row],[Note  Ex S1]])/2</f>
        <v>11.5</v>
      </c>
      <c r="H129" s="13"/>
    </row>
    <row r="130" spans="1:8" ht="18.75">
      <c r="A130" s="11">
        <v>19</v>
      </c>
      <c r="B130" s="12" t="s">
        <v>307</v>
      </c>
      <c r="C130" s="12" t="s">
        <v>308</v>
      </c>
      <c r="D130" s="12" t="s">
        <v>309</v>
      </c>
      <c r="E130" s="71">
        <v>2</v>
      </c>
      <c r="F130" s="71">
        <v>11</v>
      </c>
      <c r="G130" s="68">
        <f>(Tableau3812[[#This Row],[Note TD S1]]+Tableau3812[[#This Row],[Note  Ex S1]])/2</f>
        <v>6.5</v>
      </c>
      <c r="H130" s="13"/>
    </row>
    <row r="131" spans="1:8" ht="18.75">
      <c r="A131" s="11">
        <v>20</v>
      </c>
      <c r="B131" s="12" t="s">
        <v>310</v>
      </c>
      <c r="C131" s="12" t="s">
        <v>311</v>
      </c>
      <c r="D131" s="12" t="s">
        <v>312</v>
      </c>
      <c r="E131" s="71">
        <v>3.5</v>
      </c>
      <c r="F131" s="71">
        <v>11</v>
      </c>
      <c r="G131" s="68">
        <f>(Tableau3812[[#This Row],[Note TD S1]]+Tableau3812[[#This Row],[Note  Ex S1]])/2</f>
        <v>7.25</v>
      </c>
      <c r="H131" s="13"/>
    </row>
    <row r="132" spans="1:8" ht="18.75">
      <c r="A132" s="11">
        <v>21</v>
      </c>
      <c r="B132" s="12" t="s">
        <v>313</v>
      </c>
      <c r="C132" s="12" t="s">
        <v>314</v>
      </c>
      <c r="D132" s="12" t="s">
        <v>315</v>
      </c>
      <c r="E132" s="71">
        <v>10.5</v>
      </c>
      <c r="F132" s="71">
        <v>11</v>
      </c>
      <c r="G132" s="68">
        <f>(Tableau3812[[#This Row],[Note TD S1]]+Tableau3812[[#This Row],[Note  Ex S1]])/2</f>
        <v>10.75</v>
      </c>
      <c r="H132" s="13"/>
    </row>
    <row r="133" spans="1:8" ht="18.75">
      <c r="A133" s="11">
        <v>22</v>
      </c>
      <c r="B133" s="12" t="s">
        <v>316</v>
      </c>
      <c r="C133" s="12" t="s">
        <v>317</v>
      </c>
      <c r="D133" s="12" t="s">
        <v>318</v>
      </c>
      <c r="E133" s="71">
        <v>8.5</v>
      </c>
      <c r="F133" s="71">
        <v>10</v>
      </c>
      <c r="G133" s="68">
        <f>(Tableau3812[[#This Row],[Note TD S1]]+Tableau3812[[#This Row],[Note  Ex S1]])/2</f>
        <v>9.25</v>
      </c>
      <c r="H133" s="13"/>
    </row>
    <row r="134" spans="1:8" ht="18.75">
      <c r="A134" s="11">
        <v>23</v>
      </c>
      <c r="B134" s="12" t="s">
        <v>319</v>
      </c>
      <c r="C134" s="12" t="s">
        <v>320</v>
      </c>
      <c r="D134" s="12" t="s">
        <v>321</v>
      </c>
      <c r="E134" s="71">
        <v>4</v>
      </c>
      <c r="F134" s="71">
        <v>10</v>
      </c>
      <c r="G134" s="68">
        <f>(Tableau3812[[#This Row],[Note TD S1]]+Tableau3812[[#This Row],[Note  Ex S1]])/2</f>
        <v>7</v>
      </c>
      <c r="H134" s="13"/>
    </row>
    <row r="135" spans="1:8" ht="18.75">
      <c r="A135" s="11">
        <v>24</v>
      </c>
      <c r="B135" s="12" t="s">
        <v>322</v>
      </c>
      <c r="C135" s="12" t="s">
        <v>323</v>
      </c>
      <c r="D135" s="12" t="s">
        <v>134</v>
      </c>
      <c r="E135" s="71">
        <v>3.5</v>
      </c>
      <c r="F135" s="71">
        <v>11</v>
      </c>
      <c r="G135" s="68">
        <f>(Tableau3812[[#This Row],[Note TD S1]]+Tableau3812[[#This Row],[Note  Ex S1]])/2</f>
        <v>7.25</v>
      </c>
      <c r="H135" s="13"/>
    </row>
    <row r="136" spans="1:8" ht="18.75">
      <c r="A136" s="11">
        <v>25</v>
      </c>
      <c r="B136" s="12" t="s">
        <v>324</v>
      </c>
      <c r="C136" s="12" t="s">
        <v>325</v>
      </c>
      <c r="D136" s="12" t="s">
        <v>326</v>
      </c>
      <c r="E136" s="71">
        <v>4.5</v>
      </c>
      <c r="F136" s="71">
        <v>12</v>
      </c>
      <c r="G136" s="68">
        <f>(Tableau3812[[#This Row],[Note TD S1]]+Tableau3812[[#This Row],[Note  Ex S1]])/2</f>
        <v>8.25</v>
      </c>
      <c r="H136" s="13"/>
    </row>
    <row r="137" spans="1:8" ht="18.75">
      <c r="A137" s="11">
        <v>26</v>
      </c>
      <c r="B137" s="12" t="s">
        <v>327</v>
      </c>
      <c r="C137" s="12" t="s">
        <v>328</v>
      </c>
      <c r="D137" s="12" t="s">
        <v>329</v>
      </c>
      <c r="E137" s="71">
        <v>8</v>
      </c>
      <c r="F137" s="71">
        <v>11</v>
      </c>
      <c r="G137" s="68">
        <f>(Tableau3812[[#This Row],[Note TD S1]]+Tableau3812[[#This Row],[Note  Ex S1]])/2</f>
        <v>9.5</v>
      </c>
      <c r="H137" s="13"/>
    </row>
    <row r="138" spans="1:8" ht="18.75">
      <c r="A138" s="11">
        <v>27</v>
      </c>
      <c r="B138" s="12" t="s">
        <v>330</v>
      </c>
      <c r="C138" s="12" t="s">
        <v>331</v>
      </c>
      <c r="D138" s="12" t="s">
        <v>332</v>
      </c>
      <c r="E138" s="71">
        <v>11</v>
      </c>
      <c r="F138" s="71">
        <v>11</v>
      </c>
      <c r="G138" s="68">
        <f>(Tableau3812[[#This Row],[Note TD S1]]+Tableau3812[[#This Row],[Note  Ex S1]])/2</f>
        <v>11</v>
      </c>
      <c r="H138" s="13"/>
    </row>
    <row r="139" spans="1:8" ht="18.75">
      <c r="A139" s="11">
        <v>28</v>
      </c>
      <c r="B139" s="12" t="s">
        <v>333</v>
      </c>
      <c r="C139" s="12" t="s">
        <v>334</v>
      </c>
      <c r="D139" s="12" t="s">
        <v>335</v>
      </c>
      <c r="E139" s="71">
        <v>8</v>
      </c>
      <c r="F139" s="71">
        <v>11</v>
      </c>
      <c r="G139" s="68">
        <f>(Tableau3812[[#This Row],[Note TD S1]]+Tableau3812[[#This Row],[Note  Ex S1]])/2</f>
        <v>9.5</v>
      </c>
      <c r="H139" s="13"/>
    </row>
    <row r="140" spans="1:8" ht="18.75">
      <c r="A140" s="11">
        <v>29</v>
      </c>
      <c r="B140" s="12" t="s">
        <v>336</v>
      </c>
      <c r="C140" s="12" t="s">
        <v>337</v>
      </c>
      <c r="D140" s="12" t="s">
        <v>338</v>
      </c>
      <c r="E140" s="68">
        <v>9.5</v>
      </c>
      <c r="F140" s="68">
        <v>10</v>
      </c>
      <c r="G140" s="68">
        <f>(Tableau3812[[#This Row],[Note TD S1]]+Tableau3812[[#This Row],[Note  Ex S1]])/2</f>
        <v>9.75</v>
      </c>
      <c r="H140" s="14"/>
    </row>
    <row r="141" spans="1:8" ht="18.75">
      <c r="A141" s="11">
        <v>30</v>
      </c>
      <c r="B141" s="12" t="s">
        <v>339</v>
      </c>
      <c r="C141" s="12" t="s">
        <v>340</v>
      </c>
      <c r="D141" s="12" t="s">
        <v>341</v>
      </c>
      <c r="E141" s="71">
        <v>3</v>
      </c>
      <c r="F141" s="71">
        <v>10</v>
      </c>
      <c r="G141" s="68">
        <f>(Tableau3812[[#This Row],[Note TD S1]]+Tableau3812[[#This Row],[Note  Ex S1]])/2</f>
        <v>6.5</v>
      </c>
      <c r="H141" s="13"/>
    </row>
    <row r="142" spans="1:8" ht="18.75">
      <c r="A142" s="11">
        <v>31</v>
      </c>
      <c r="B142" s="12" t="s">
        <v>342</v>
      </c>
      <c r="C142" s="12" t="s">
        <v>343</v>
      </c>
      <c r="D142" s="12" t="s">
        <v>344</v>
      </c>
      <c r="E142" s="71">
        <v>9.5</v>
      </c>
      <c r="F142" s="71">
        <v>11</v>
      </c>
      <c r="G142" s="68">
        <f>(Tableau3812[[#This Row],[Note TD S1]]+Tableau3812[[#This Row],[Note  Ex S1]])/2</f>
        <v>10.25</v>
      </c>
      <c r="H142" s="13"/>
    </row>
    <row r="143" spans="1:8" ht="18.75">
      <c r="A143" s="11">
        <v>32</v>
      </c>
      <c r="B143" s="12" t="s">
        <v>345</v>
      </c>
      <c r="C143" s="12" t="s">
        <v>346</v>
      </c>
      <c r="D143" s="12" t="s">
        <v>347</v>
      </c>
      <c r="E143" s="71">
        <v>5.5</v>
      </c>
      <c r="F143" s="71">
        <v>11</v>
      </c>
      <c r="G143" s="68">
        <f>(Tableau3812[[#This Row],[Note TD S1]]+Tableau3812[[#This Row],[Note  Ex S1]])/2</f>
        <v>8.25</v>
      </c>
      <c r="H143" s="13"/>
    </row>
    <row r="144" spans="1:8" ht="18.75">
      <c r="A144" s="11">
        <v>33</v>
      </c>
      <c r="B144" s="12" t="s">
        <v>348</v>
      </c>
      <c r="C144" s="12" t="s">
        <v>349</v>
      </c>
      <c r="D144" s="12" t="s">
        <v>350</v>
      </c>
      <c r="E144" s="71">
        <v>4.5</v>
      </c>
      <c r="F144" s="71">
        <v>10</v>
      </c>
      <c r="G144" s="68">
        <f>(Tableau3812[[#This Row],[Note TD S1]]+Tableau3812[[#This Row],[Note  Ex S1]])/2</f>
        <v>7.25</v>
      </c>
      <c r="H144" s="13"/>
    </row>
    <row r="145" spans="1:8" ht="18.75">
      <c r="A145" s="11">
        <v>34</v>
      </c>
      <c r="B145" s="12" t="s">
        <v>351</v>
      </c>
      <c r="C145" s="12" t="s">
        <v>352</v>
      </c>
      <c r="D145" s="12" t="s">
        <v>134</v>
      </c>
      <c r="E145" s="71">
        <v>5</v>
      </c>
      <c r="F145" s="71">
        <v>10</v>
      </c>
      <c r="G145" s="68">
        <f>(Tableau3812[[#This Row],[Note TD S1]]+Tableau3812[[#This Row],[Note  Ex S1]])/2</f>
        <v>7.5</v>
      </c>
      <c r="H145" s="13"/>
    </row>
    <row r="146" spans="1:8" ht="18.75">
      <c r="A146" s="11">
        <v>35</v>
      </c>
      <c r="B146" s="12" t="s">
        <v>353</v>
      </c>
      <c r="C146" s="12" t="s">
        <v>354</v>
      </c>
      <c r="D146" s="12" t="s">
        <v>355</v>
      </c>
      <c r="E146" s="71">
        <v>5</v>
      </c>
      <c r="F146" s="71">
        <v>12</v>
      </c>
      <c r="G146" s="68">
        <f>(Tableau3812[[#This Row],[Note TD S1]]+Tableau3812[[#This Row],[Note  Ex S1]])/2</f>
        <v>8.5</v>
      </c>
      <c r="H146" s="13"/>
    </row>
    <row r="147" spans="1:8" ht="18.75">
      <c r="A147" s="11">
        <v>36</v>
      </c>
      <c r="B147" s="12" t="s">
        <v>356</v>
      </c>
      <c r="C147" s="12" t="s">
        <v>357</v>
      </c>
      <c r="D147" s="12" t="s">
        <v>358</v>
      </c>
      <c r="E147" s="71">
        <v>6</v>
      </c>
      <c r="F147" s="71">
        <v>12</v>
      </c>
      <c r="G147" s="68">
        <f>(Tableau3812[[#This Row],[Note TD S1]]+Tableau3812[[#This Row],[Note  Ex S1]])/2</f>
        <v>9</v>
      </c>
      <c r="H147" s="13"/>
    </row>
    <row r="148" spans="1:8" ht="18.75">
      <c r="A148" s="11">
        <v>37</v>
      </c>
      <c r="B148" s="12" t="s">
        <v>359</v>
      </c>
      <c r="C148" s="12" t="s">
        <v>360</v>
      </c>
      <c r="D148" s="12" t="s">
        <v>361</v>
      </c>
      <c r="E148" s="71">
        <v>6.5</v>
      </c>
      <c r="F148" s="71">
        <v>11</v>
      </c>
      <c r="G148" s="68">
        <f>(Tableau3812[[#This Row],[Note TD S1]]+Tableau3812[[#This Row],[Note  Ex S1]])/2</f>
        <v>8.75</v>
      </c>
      <c r="H148" s="13"/>
    </row>
    <row r="149" spans="1:8" ht="18.75">
      <c r="A149" s="11">
        <v>38</v>
      </c>
      <c r="B149" s="12" t="s">
        <v>362</v>
      </c>
      <c r="C149" s="12" t="s">
        <v>363</v>
      </c>
      <c r="D149" s="12" t="s">
        <v>281</v>
      </c>
      <c r="E149" s="71">
        <v>3.5</v>
      </c>
      <c r="F149" s="71">
        <v>11</v>
      </c>
      <c r="G149" s="68">
        <f>(Tableau3812[[#This Row],[Note TD S1]]+Tableau3812[[#This Row],[Note  Ex S1]])/2</f>
        <v>7.25</v>
      </c>
      <c r="H149" s="13"/>
    </row>
    <row r="150" spans="1:8" ht="18.75">
      <c r="A150" s="11">
        <v>39</v>
      </c>
      <c r="B150" s="12" t="s">
        <v>364</v>
      </c>
      <c r="C150" s="12" t="s">
        <v>365</v>
      </c>
      <c r="D150" s="12" t="s">
        <v>366</v>
      </c>
      <c r="E150" s="74" t="s">
        <v>487</v>
      </c>
      <c r="F150" s="74" t="s">
        <v>487</v>
      </c>
      <c r="G150" s="74" t="s">
        <v>487</v>
      </c>
      <c r="H150" s="13"/>
    </row>
    <row r="151" spans="1:8" ht="18.75">
      <c r="A151" s="11">
        <v>40</v>
      </c>
      <c r="B151" s="12" t="s">
        <v>367</v>
      </c>
      <c r="C151" s="12" t="s">
        <v>368</v>
      </c>
      <c r="D151" s="12" t="s">
        <v>218</v>
      </c>
      <c r="E151" s="71">
        <v>3.5</v>
      </c>
      <c r="F151" s="71">
        <v>10</v>
      </c>
      <c r="G151" s="68">
        <f>(Tableau3812[[#This Row],[Note TD S1]]+Tableau3812[[#This Row],[Note  Ex S1]])/2</f>
        <v>6.75</v>
      </c>
      <c r="H151" s="13"/>
    </row>
    <row r="152" spans="1:8" ht="18.75">
      <c r="A152" s="11">
        <v>41</v>
      </c>
      <c r="B152" s="12" t="s">
        <v>369</v>
      </c>
      <c r="C152" s="12" t="s">
        <v>370</v>
      </c>
      <c r="D152" s="12" t="s">
        <v>371</v>
      </c>
      <c r="E152" s="71">
        <v>9</v>
      </c>
      <c r="F152" s="71">
        <v>10</v>
      </c>
      <c r="G152" s="68">
        <f>(Tableau3812[[#This Row],[Note TD S1]]+Tableau3812[[#This Row],[Note  Ex S1]])/2</f>
        <v>9.5</v>
      </c>
      <c r="H152" s="13"/>
    </row>
    <row r="153" spans="1:8" ht="18.75">
      <c r="A153" s="11">
        <v>42</v>
      </c>
      <c r="B153" s="12" t="s">
        <v>372</v>
      </c>
      <c r="C153" s="12" t="s">
        <v>373</v>
      </c>
      <c r="D153" s="12" t="s">
        <v>374</v>
      </c>
      <c r="E153" s="71">
        <v>2</v>
      </c>
      <c r="F153" s="71">
        <v>11</v>
      </c>
      <c r="G153" s="68">
        <f>(Tableau3812[[#This Row],[Note TD S1]]+Tableau3812[[#This Row],[Note  Ex S1]])/2</f>
        <v>6.5</v>
      </c>
      <c r="H153" s="13"/>
    </row>
    <row r="154" spans="1:8" ht="18.75">
      <c r="A154" s="15">
        <v>43</v>
      </c>
      <c r="B154" s="16" t="s">
        <v>375</v>
      </c>
      <c r="C154" s="16" t="s">
        <v>376</v>
      </c>
      <c r="D154" s="16" t="s">
        <v>163</v>
      </c>
      <c r="E154" s="73">
        <v>7</v>
      </c>
      <c r="F154" s="73">
        <v>10</v>
      </c>
      <c r="G154" s="73">
        <f>(Tableau3812[[#This Row],[Note TD S1]]+Tableau3812[[#This Row],[Note  Ex S1]])/2</f>
        <v>8.5</v>
      </c>
      <c r="H154" s="40"/>
    </row>
    <row r="155" spans="1:8" ht="15.75">
      <c r="A155" s="3"/>
      <c r="B155" s="4"/>
      <c r="C155" s="4"/>
      <c r="D155" s="4"/>
      <c r="E155" s="6"/>
      <c r="F155" s="22" t="s">
        <v>126</v>
      </c>
      <c r="G155" s="22"/>
      <c r="H155" s="38"/>
    </row>
    <row r="156" spans="1:8" ht="18.75">
      <c r="A156" s="25" t="s">
        <v>1</v>
      </c>
      <c r="B156" s="26"/>
      <c r="C156" s="26"/>
      <c r="D156" s="27"/>
      <c r="E156" s="27"/>
      <c r="F156" s="27"/>
      <c r="G156" s="27"/>
      <c r="H156" s="27" t="s">
        <v>2</v>
      </c>
    </row>
    <row r="157" spans="1:8" ht="18.75">
      <c r="A157" s="26" t="s">
        <v>3</v>
      </c>
      <c r="B157" s="26"/>
      <c r="C157" s="26"/>
      <c r="D157" s="27"/>
      <c r="E157" s="27"/>
      <c r="F157" s="27"/>
      <c r="G157" s="27"/>
      <c r="H157" s="22"/>
    </row>
    <row r="158" spans="1:8" ht="18.75">
      <c r="A158" s="26" t="s">
        <v>494</v>
      </c>
      <c r="B158" s="26"/>
      <c r="C158" s="26"/>
      <c r="D158" s="26"/>
      <c r="E158" s="26"/>
      <c r="F158" s="26"/>
      <c r="G158" s="27"/>
      <c r="H158" s="27"/>
    </row>
    <row r="159" spans="1:8" ht="21">
      <c r="A159" s="28" t="s">
        <v>377</v>
      </c>
      <c r="B159" s="28"/>
      <c r="C159" s="28"/>
      <c r="D159" s="1" t="s">
        <v>0</v>
      </c>
      <c r="E159" s="22"/>
      <c r="F159" s="1"/>
      <c r="G159" s="1"/>
      <c r="H159" s="22"/>
    </row>
    <row r="160" spans="1:8" ht="21">
      <c r="A160" s="28"/>
      <c r="B160" s="28"/>
      <c r="C160" s="28"/>
      <c r="D160" s="22"/>
      <c r="E160" s="22"/>
      <c r="F160" s="1"/>
      <c r="G160" s="1"/>
      <c r="H160" s="22"/>
    </row>
    <row r="161" spans="1:8" ht="15.75">
      <c r="A161" s="29" t="s">
        <v>5</v>
      </c>
      <c r="B161" s="29"/>
      <c r="C161" s="29" t="s">
        <v>491</v>
      </c>
      <c r="D161" s="3"/>
      <c r="E161" s="22"/>
      <c r="F161" s="22"/>
      <c r="G161" s="22"/>
      <c r="H161" s="30" t="s">
        <v>6</v>
      </c>
    </row>
    <row r="162" spans="1:8" ht="15.75">
      <c r="A162" s="29" t="s">
        <v>7</v>
      </c>
      <c r="B162" s="29"/>
      <c r="C162" s="29" t="s">
        <v>492</v>
      </c>
      <c r="D162" s="3"/>
      <c r="E162" s="35" t="s">
        <v>128</v>
      </c>
      <c r="F162" s="35"/>
      <c r="G162" s="22"/>
      <c r="H162" s="22"/>
    </row>
    <row r="163" spans="1:8" ht="15.75">
      <c r="A163" s="31" t="s">
        <v>8</v>
      </c>
      <c r="B163" s="32" t="s">
        <v>9</v>
      </c>
      <c r="C163" s="32" t="s">
        <v>10</v>
      </c>
      <c r="D163" s="32" t="s">
        <v>11</v>
      </c>
      <c r="E163" s="36" t="s">
        <v>12</v>
      </c>
      <c r="F163" s="36" t="s">
        <v>13</v>
      </c>
      <c r="G163" s="37" t="s">
        <v>14</v>
      </c>
      <c r="H163" s="2" t="s">
        <v>15</v>
      </c>
    </row>
    <row r="164" spans="1:8" ht="21">
      <c r="A164" s="41">
        <v>1</v>
      </c>
      <c r="B164" s="17" t="s">
        <v>378</v>
      </c>
      <c r="C164" s="17" t="s">
        <v>379</v>
      </c>
      <c r="D164" s="17" t="s">
        <v>134</v>
      </c>
      <c r="E164" s="81">
        <v>5</v>
      </c>
      <c r="F164" s="81">
        <v>11</v>
      </c>
      <c r="G164" s="82">
        <f>(Tableau4913[[#This Row],[Note TD S1]]+Tableau4913[[#This Row],[Note  Ex S1]])/2</f>
        <v>8</v>
      </c>
      <c r="H164" s="42"/>
    </row>
    <row r="165" spans="1:8" ht="21">
      <c r="A165" s="41">
        <v>2</v>
      </c>
      <c r="B165" s="17" t="s">
        <v>380</v>
      </c>
      <c r="C165" s="17" t="s">
        <v>381</v>
      </c>
      <c r="D165" s="17" t="s">
        <v>382</v>
      </c>
      <c r="E165" s="75">
        <v>4</v>
      </c>
      <c r="F165" s="75">
        <v>12</v>
      </c>
      <c r="G165" s="76">
        <f>(Tableau4913[[#This Row],[Note TD S1]]+Tableau4913[[#This Row],[Note  Ex S1]])/2</f>
        <v>8</v>
      </c>
      <c r="H165" s="18"/>
    </row>
    <row r="166" spans="1:8" ht="21">
      <c r="A166" s="41">
        <v>3</v>
      </c>
      <c r="B166" s="17" t="s">
        <v>383</v>
      </c>
      <c r="C166" s="17" t="s">
        <v>384</v>
      </c>
      <c r="D166" s="17" t="s">
        <v>385</v>
      </c>
      <c r="E166" s="75">
        <v>3.5</v>
      </c>
      <c r="F166" s="75">
        <v>11</v>
      </c>
      <c r="G166" s="76">
        <f>(Tableau4913[[#This Row],[Note TD S1]]+Tableau4913[[#This Row],[Note  Ex S1]])/2</f>
        <v>7.25</v>
      </c>
      <c r="H166" s="18"/>
    </row>
    <row r="167" spans="1:8" ht="21">
      <c r="A167" s="41">
        <v>4</v>
      </c>
      <c r="B167" s="17" t="s">
        <v>386</v>
      </c>
      <c r="C167" s="17" t="s">
        <v>387</v>
      </c>
      <c r="D167" s="17" t="s">
        <v>46</v>
      </c>
      <c r="E167" s="77" t="s">
        <v>487</v>
      </c>
      <c r="F167" s="77" t="s">
        <v>487</v>
      </c>
      <c r="G167" s="77" t="s">
        <v>487</v>
      </c>
      <c r="H167" s="18"/>
    </row>
    <row r="168" spans="1:8" ht="21">
      <c r="A168" s="41">
        <v>5</v>
      </c>
      <c r="B168" s="17" t="s">
        <v>388</v>
      </c>
      <c r="C168" s="17" t="s">
        <v>389</v>
      </c>
      <c r="D168" s="17" t="s">
        <v>390</v>
      </c>
      <c r="E168" s="75">
        <v>3</v>
      </c>
      <c r="F168" s="75">
        <v>11</v>
      </c>
      <c r="G168" s="76">
        <f>(Tableau4913[[#This Row],[Note TD S1]]+Tableau4913[[#This Row],[Note  Ex S1]])/2</f>
        <v>7</v>
      </c>
      <c r="H168" s="18"/>
    </row>
    <row r="169" spans="1:8" ht="21">
      <c r="A169" s="41">
        <v>6</v>
      </c>
      <c r="B169" s="17" t="s">
        <v>391</v>
      </c>
      <c r="C169" s="17" t="s">
        <v>392</v>
      </c>
      <c r="D169" s="17" t="s">
        <v>134</v>
      </c>
      <c r="E169" s="75">
        <v>7.5</v>
      </c>
      <c r="F169" s="75">
        <v>12</v>
      </c>
      <c r="G169" s="76">
        <f>(Tableau4913[[#This Row],[Note TD S1]]+Tableau4913[[#This Row],[Note  Ex S1]])/2</f>
        <v>9.75</v>
      </c>
      <c r="H169" s="18"/>
    </row>
    <row r="170" spans="1:8" ht="21">
      <c r="A170" s="41">
        <v>7</v>
      </c>
      <c r="B170" s="17" t="s">
        <v>393</v>
      </c>
      <c r="C170" s="17" t="s">
        <v>394</v>
      </c>
      <c r="D170" s="17" t="s">
        <v>395</v>
      </c>
      <c r="E170" s="75">
        <v>6</v>
      </c>
      <c r="F170" s="75">
        <v>11</v>
      </c>
      <c r="G170" s="76">
        <f>(Tableau4913[[#This Row],[Note TD S1]]+Tableau4913[[#This Row],[Note  Ex S1]])/2</f>
        <v>8.5</v>
      </c>
      <c r="H170" s="18"/>
    </row>
    <row r="171" spans="1:8" ht="21">
      <c r="A171" s="41">
        <v>8</v>
      </c>
      <c r="B171" s="17" t="s">
        <v>396</v>
      </c>
      <c r="C171" s="17" t="s">
        <v>397</v>
      </c>
      <c r="D171" s="17" t="s">
        <v>398</v>
      </c>
      <c r="E171" s="78">
        <v>10</v>
      </c>
      <c r="F171" s="78">
        <v>11</v>
      </c>
      <c r="G171" s="76">
        <f>(Tableau4913[[#This Row],[Note TD S1]]+Tableau4913[[#This Row],[Note  Ex S1]])/2</f>
        <v>10.5</v>
      </c>
      <c r="H171" s="18"/>
    </row>
    <row r="172" spans="1:8" ht="21">
      <c r="A172" s="41">
        <v>9</v>
      </c>
      <c r="B172" s="17" t="s">
        <v>399</v>
      </c>
      <c r="C172" s="17" t="s">
        <v>400</v>
      </c>
      <c r="D172" s="17" t="s">
        <v>401</v>
      </c>
      <c r="E172" s="75">
        <v>11</v>
      </c>
      <c r="F172" s="75">
        <v>10</v>
      </c>
      <c r="G172" s="76">
        <f>(Tableau4913[[#This Row],[Note TD S1]]+Tableau4913[[#This Row],[Note  Ex S1]])/2</f>
        <v>10.5</v>
      </c>
      <c r="H172" s="18"/>
    </row>
    <row r="173" spans="1:8" ht="21">
      <c r="A173" s="41">
        <v>10</v>
      </c>
      <c r="B173" s="17" t="s">
        <v>402</v>
      </c>
      <c r="C173" s="17" t="s">
        <v>403</v>
      </c>
      <c r="D173" s="17" t="s">
        <v>404</v>
      </c>
      <c r="E173" s="75">
        <v>6.5</v>
      </c>
      <c r="F173" s="75">
        <v>12</v>
      </c>
      <c r="G173" s="76">
        <f>(Tableau4913[[#This Row],[Note TD S1]]+Tableau4913[[#This Row],[Note  Ex S1]])/2</f>
        <v>9.25</v>
      </c>
      <c r="H173" s="18"/>
    </row>
    <row r="174" spans="1:8" ht="21">
      <c r="A174" s="41">
        <v>11</v>
      </c>
      <c r="B174" s="17" t="s">
        <v>405</v>
      </c>
      <c r="C174" s="17" t="s">
        <v>406</v>
      </c>
      <c r="D174" s="17" t="s">
        <v>407</v>
      </c>
      <c r="E174" s="75">
        <v>7.5</v>
      </c>
      <c r="F174" s="75">
        <v>12</v>
      </c>
      <c r="G174" s="76">
        <f>(Tableau4913[[#This Row],[Note TD S1]]+Tableau4913[[#This Row],[Note  Ex S1]])/2</f>
        <v>9.75</v>
      </c>
      <c r="H174" s="18"/>
    </row>
    <row r="175" spans="1:8" ht="21">
      <c r="A175" s="41">
        <v>12</v>
      </c>
      <c r="B175" s="17" t="s">
        <v>408</v>
      </c>
      <c r="C175" s="17" t="s">
        <v>409</v>
      </c>
      <c r="D175" s="17" t="s">
        <v>410</v>
      </c>
      <c r="E175" s="75">
        <v>8.5</v>
      </c>
      <c r="F175" s="75">
        <v>5</v>
      </c>
      <c r="G175" s="76">
        <f>(Tableau4913[[#This Row],[Note TD S1]]+Tableau4913[[#This Row],[Note  Ex S1]])/2</f>
        <v>6.75</v>
      </c>
      <c r="H175" s="18"/>
    </row>
    <row r="176" spans="1:8" ht="21">
      <c r="A176" s="41">
        <v>13</v>
      </c>
      <c r="B176" s="17" t="s">
        <v>411</v>
      </c>
      <c r="C176" s="17" t="s">
        <v>412</v>
      </c>
      <c r="D176" s="17" t="s">
        <v>269</v>
      </c>
      <c r="E176" s="75">
        <v>4</v>
      </c>
      <c r="F176" s="75">
        <v>11</v>
      </c>
      <c r="G176" s="76">
        <f>(Tableau4913[[#This Row],[Note TD S1]]+Tableau4913[[#This Row],[Note  Ex S1]])/2</f>
        <v>7.5</v>
      </c>
      <c r="H176" s="18"/>
    </row>
    <row r="177" spans="1:8" ht="21">
      <c r="A177" s="41">
        <v>14</v>
      </c>
      <c r="B177" s="17" t="s">
        <v>413</v>
      </c>
      <c r="C177" s="17" t="s">
        <v>414</v>
      </c>
      <c r="D177" s="17" t="s">
        <v>415</v>
      </c>
      <c r="E177" s="75">
        <v>13</v>
      </c>
      <c r="F177" s="75">
        <v>12</v>
      </c>
      <c r="G177" s="76">
        <f>(Tableau4913[[#This Row],[Note TD S1]]+Tableau4913[[#This Row],[Note  Ex S1]])/2</f>
        <v>12.5</v>
      </c>
      <c r="H177" s="18"/>
    </row>
    <row r="178" spans="1:8" ht="21">
      <c r="A178" s="41">
        <v>15</v>
      </c>
      <c r="B178" s="17" t="s">
        <v>416</v>
      </c>
      <c r="C178" s="17" t="s">
        <v>417</v>
      </c>
      <c r="D178" s="17" t="s">
        <v>134</v>
      </c>
      <c r="E178" s="75">
        <v>5.5</v>
      </c>
      <c r="F178" s="75">
        <v>11</v>
      </c>
      <c r="G178" s="76">
        <f>(Tableau4913[[#This Row],[Note TD S1]]+Tableau4913[[#This Row],[Note  Ex S1]])/2</f>
        <v>8.25</v>
      </c>
      <c r="H178" s="18"/>
    </row>
    <row r="179" spans="1:8" ht="21">
      <c r="A179" s="41">
        <v>16</v>
      </c>
      <c r="B179" s="17" t="s">
        <v>418</v>
      </c>
      <c r="C179" s="17" t="s">
        <v>419</v>
      </c>
      <c r="D179" s="17" t="s">
        <v>420</v>
      </c>
      <c r="E179" s="75">
        <v>7</v>
      </c>
      <c r="F179" s="75">
        <v>11</v>
      </c>
      <c r="G179" s="76">
        <f>(Tableau4913[[#This Row],[Note TD S1]]+Tableau4913[[#This Row],[Note  Ex S1]])/2</f>
        <v>9</v>
      </c>
      <c r="H179" s="18"/>
    </row>
    <row r="180" spans="1:8" ht="21">
      <c r="A180" s="41">
        <v>17</v>
      </c>
      <c r="B180" s="17" t="s">
        <v>421</v>
      </c>
      <c r="C180" s="17" t="s">
        <v>422</v>
      </c>
      <c r="D180" s="17" t="s">
        <v>423</v>
      </c>
      <c r="E180" s="77" t="s">
        <v>487</v>
      </c>
      <c r="F180" s="77" t="s">
        <v>487</v>
      </c>
      <c r="G180" s="77" t="s">
        <v>487</v>
      </c>
      <c r="H180" s="18"/>
    </row>
    <row r="181" spans="1:8" ht="21">
      <c r="A181" s="41">
        <v>18</v>
      </c>
      <c r="B181" s="17" t="s">
        <v>424</v>
      </c>
      <c r="C181" s="17" t="s">
        <v>425</v>
      </c>
      <c r="D181" s="17" t="s">
        <v>30</v>
      </c>
      <c r="E181" s="75">
        <v>5.5</v>
      </c>
      <c r="F181" s="75">
        <v>10</v>
      </c>
      <c r="G181" s="76">
        <f>(Tableau4913[[#This Row],[Note TD S1]]+Tableau4913[[#This Row],[Note  Ex S1]])/2</f>
        <v>7.75</v>
      </c>
      <c r="H181" s="18"/>
    </row>
    <row r="182" spans="1:8" ht="21">
      <c r="A182" s="41">
        <v>19</v>
      </c>
      <c r="B182" s="17" t="s">
        <v>426</v>
      </c>
      <c r="C182" s="17" t="s">
        <v>427</v>
      </c>
      <c r="D182" s="17" t="s">
        <v>428</v>
      </c>
      <c r="E182" s="75">
        <v>4</v>
      </c>
      <c r="F182" s="75">
        <v>11</v>
      </c>
      <c r="G182" s="76">
        <f>(Tableau4913[[#This Row],[Note TD S1]]+Tableau4913[[#This Row],[Note  Ex S1]])/2</f>
        <v>7.5</v>
      </c>
      <c r="H182" s="18"/>
    </row>
    <row r="183" spans="1:8" ht="21">
      <c r="A183" s="41">
        <v>20</v>
      </c>
      <c r="B183" s="17" t="s">
        <v>429</v>
      </c>
      <c r="C183" s="17" t="s">
        <v>430</v>
      </c>
      <c r="D183" s="17" t="s">
        <v>298</v>
      </c>
      <c r="E183" s="75">
        <v>2</v>
      </c>
      <c r="F183" s="75">
        <v>11</v>
      </c>
      <c r="G183" s="76">
        <f>(Tableau4913[[#This Row],[Note TD S1]]+Tableau4913[[#This Row],[Note  Ex S1]])/2</f>
        <v>6.5</v>
      </c>
      <c r="H183" s="18"/>
    </row>
    <row r="184" spans="1:8" ht="21">
      <c r="A184" s="41">
        <v>21</v>
      </c>
      <c r="B184" s="17" t="s">
        <v>431</v>
      </c>
      <c r="C184" s="17" t="s">
        <v>432</v>
      </c>
      <c r="D184" s="17" t="s">
        <v>69</v>
      </c>
      <c r="E184" s="76">
        <v>7.5</v>
      </c>
      <c r="F184" s="76">
        <v>11</v>
      </c>
      <c r="G184" s="76">
        <f>(Tableau4913[[#This Row],[Note TD S1]]+Tableau4913[[#This Row],[Note  Ex S1]])/2</f>
        <v>9.25</v>
      </c>
      <c r="H184" s="19"/>
    </row>
    <row r="185" spans="1:8" ht="21">
      <c r="A185" s="41">
        <v>22</v>
      </c>
      <c r="B185" s="17" t="s">
        <v>433</v>
      </c>
      <c r="C185" s="17" t="s">
        <v>434</v>
      </c>
      <c r="D185" s="17" t="s">
        <v>435</v>
      </c>
      <c r="E185" s="75">
        <v>4</v>
      </c>
      <c r="F185" s="75">
        <v>11</v>
      </c>
      <c r="G185" s="76">
        <f>(Tableau4913[[#This Row],[Note TD S1]]+Tableau4913[[#This Row],[Note  Ex S1]])/2</f>
        <v>7.5</v>
      </c>
      <c r="H185" s="18"/>
    </row>
    <row r="186" spans="1:8" ht="21">
      <c r="A186" s="41">
        <v>23</v>
      </c>
      <c r="B186" s="17" t="s">
        <v>436</v>
      </c>
      <c r="C186" s="17" t="s">
        <v>437</v>
      </c>
      <c r="D186" s="17" t="s">
        <v>157</v>
      </c>
      <c r="E186" s="75">
        <v>4</v>
      </c>
      <c r="F186" s="75">
        <v>11</v>
      </c>
      <c r="G186" s="76">
        <f>(Tableau4913[[#This Row],[Note TD S1]]+Tableau4913[[#This Row],[Note  Ex S1]])/2</f>
        <v>7.5</v>
      </c>
      <c r="H186" s="18"/>
    </row>
    <row r="187" spans="1:8" ht="21">
      <c r="A187" s="41">
        <v>24</v>
      </c>
      <c r="B187" s="17" t="s">
        <v>438</v>
      </c>
      <c r="C187" s="17" t="s">
        <v>439</v>
      </c>
      <c r="D187" s="17" t="s">
        <v>440</v>
      </c>
      <c r="E187" s="75">
        <v>3</v>
      </c>
      <c r="F187" s="75">
        <v>6</v>
      </c>
      <c r="G187" s="76">
        <f>(Tableau4913[[#This Row],[Note TD S1]]+Tableau4913[[#This Row],[Note  Ex S1]])/2</f>
        <v>4.5</v>
      </c>
      <c r="H187" s="18"/>
    </row>
    <row r="188" spans="1:8" ht="21">
      <c r="A188" s="41">
        <v>25</v>
      </c>
      <c r="B188" s="17" t="s">
        <v>441</v>
      </c>
      <c r="C188" s="17" t="s">
        <v>442</v>
      </c>
      <c r="D188" s="17" t="s">
        <v>435</v>
      </c>
      <c r="E188" s="75">
        <v>4</v>
      </c>
      <c r="F188" s="75">
        <v>12</v>
      </c>
      <c r="G188" s="76">
        <f>(Tableau4913[[#This Row],[Note TD S1]]+Tableau4913[[#This Row],[Note  Ex S1]])/2</f>
        <v>8</v>
      </c>
      <c r="H188" s="18"/>
    </row>
    <row r="189" spans="1:8" ht="21">
      <c r="A189" s="41">
        <v>26</v>
      </c>
      <c r="B189" s="17" t="s">
        <v>443</v>
      </c>
      <c r="C189" s="17" t="s">
        <v>444</v>
      </c>
      <c r="D189" s="17" t="s">
        <v>445</v>
      </c>
      <c r="E189" s="75">
        <v>4.5</v>
      </c>
      <c r="F189" s="75">
        <v>12</v>
      </c>
      <c r="G189" s="76">
        <f>(Tableau4913[[#This Row],[Note TD S1]]+Tableau4913[[#This Row],[Note  Ex S1]])/2</f>
        <v>8.25</v>
      </c>
      <c r="H189" s="18"/>
    </row>
    <row r="190" spans="1:8" ht="21">
      <c r="A190" s="41">
        <v>27</v>
      </c>
      <c r="B190" s="17" t="s">
        <v>446</v>
      </c>
      <c r="C190" s="17" t="s">
        <v>447</v>
      </c>
      <c r="D190" s="17" t="s">
        <v>244</v>
      </c>
      <c r="E190" s="75">
        <v>7.5</v>
      </c>
      <c r="F190" s="75">
        <v>10</v>
      </c>
      <c r="G190" s="76">
        <f>(Tableau4913[[#This Row],[Note TD S1]]+Tableau4913[[#This Row],[Note  Ex S1]])/2</f>
        <v>8.75</v>
      </c>
      <c r="H190" s="18"/>
    </row>
    <row r="191" spans="1:8" ht="21">
      <c r="A191" s="41">
        <v>28</v>
      </c>
      <c r="B191" s="17" t="s">
        <v>448</v>
      </c>
      <c r="C191" s="17" t="s">
        <v>449</v>
      </c>
      <c r="D191" s="17" t="s">
        <v>450</v>
      </c>
      <c r="E191" s="75">
        <v>6</v>
      </c>
      <c r="F191" s="75">
        <v>12</v>
      </c>
      <c r="G191" s="76">
        <f>(Tableau4913[[#This Row],[Note TD S1]]+Tableau4913[[#This Row],[Note  Ex S1]])/2</f>
        <v>9</v>
      </c>
      <c r="H191" s="18"/>
    </row>
    <row r="192" spans="1:8" ht="21">
      <c r="A192" s="41">
        <v>29</v>
      </c>
      <c r="B192" s="17" t="s">
        <v>451</v>
      </c>
      <c r="C192" s="17" t="s">
        <v>452</v>
      </c>
      <c r="D192" s="17" t="s">
        <v>281</v>
      </c>
      <c r="E192" s="75">
        <v>2.5</v>
      </c>
      <c r="F192" s="75">
        <v>12</v>
      </c>
      <c r="G192" s="76">
        <f>(Tableau4913[[#This Row],[Note TD S1]]+Tableau4913[[#This Row],[Note  Ex S1]])/2</f>
        <v>7.25</v>
      </c>
      <c r="H192" s="18"/>
    </row>
    <row r="193" spans="1:8" ht="21">
      <c r="A193" s="41">
        <v>30</v>
      </c>
      <c r="B193" s="17" t="s">
        <v>453</v>
      </c>
      <c r="C193" s="17" t="s">
        <v>454</v>
      </c>
      <c r="D193" s="17" t="s">
        <v>455</v>
      </c>
      <c r="E193" s="75">
        <v>5.5</v>
      </c>
      <c r="F193" s="75">
        <v>12</v>
      </c>
      <c r="G193" s="76">
        <f>(Tableau4913[[#This Row],[Note TD S1]]+Tableau4913[[#This Row],[Note  Ex S1]])/2</f>
        <v>8.75</v>
      </c>
      <c r="H193" s="18"/>
    </row>
    <row r="194" spans="1:8" ht="21">
      <c r="A194" s="41">
        <v>31</v>
      </c>
      <c r="B194" s="17" t="s">
        <v>456</v>
      </c>
      <c r="C194" s="17" t="s">
        <v>457</v>
      </c>
      <c r="D194" s="17" t="s">
        <v>458</v>
      </c>
      <c r="E194" s="75">
        <v>4</v>
      </c>
      <c r="F194" s="75">
        <v>11</v>
      </c>
      <c r="G194" s="76">
        <f>(Tableau4913[[#This Row],[Note TD S1]]+Tableau4913[[#This Row],[Note  Ex S1]])/2</f>
        <v>7.5</v>
      </c>
      <c r="H194" s="18"/>
    </row>
    <row r="195" spans="1:8" ht="21">
      <c r="A195" s="41">
        <v>32</v>
      </c>
      <c r="B195" s="17" t="s">
        <v>459</v>
      </c>
      <c r="C195" s="17" t="s">
        <v>460</v>
      </c>
      <c r="D195" s="17" t="s">
        <v>461</v>
      </c>
      <c r="E195" s="75">
        <v>5</v>
      </c>
      <c r="F195" s="75">
        <v>11</v>
      </c>
      <c r="G195" s="76">
        <f>(Tableau4913[[#This Row],[Note TD S1]]+Tableau4913[[#This Row],[Note  Ex S1]])/2</f>
        <v>8</v>
      </c>
      <c r="H195" s="18"/>
    </row>
    <row r="196" spans="1:8" ht="21">
      <c r="A196" s="41">
        <v>33</v>
      </c>
      <c r="B196" s="17" t="s">
        <v>462</v>
      </c>
      <c r="C196" s="17" t="s">
        <v>463</v>
      </c>
      <c r="D196" s="17" t="s">
        <v>61</v>
      </c>
      <c r="E196" s="75">
        <v>4.5</v>
      </c>
      <c r="F196" s="75">
        <v>11</v>
      </c>
      <c r="G196" s="76">
        <f>(Tableau4913[[#This Row],[Note TD S1]]+Tableau4913[[#This Row],[Note  Ex S1]])/2</f>
        <v>7.75</v>
      </c>
      <c r="H196" s="18"/>
    </row>
    <row r="197" spans="1:8" ht="21">
      <c r="A197" s="41">
        <v>34</v>
      </c>
      <c r="B197" s="17" t="s">
        <v>464</v>
      </c>
      <c r="C197" s="17" t="s">
        <v>465</v>
      </c>
      <c r="D197" s="17" t="s">
        <v>466</v>
      </c>
      <c r="E197" s="75">
        <v>5.5</v>
      </c>
      <c r="F197" s="75">
        <v>10</v>
      </c>
      <c r="G197" s="76">
        <f>(Tableau4913[[#This Row],[Note TD S1]]+Tableau4913[[#This Row],[Note  Ex S1]])/2</f>
        <v>7.75</v>
      </c>
      <c r="H197" s="18"/>
    </row>
    <row r="198" spans="1:8" ht="21">
      <c r="A198" s="41">
        <v>35</v>
      </c>
      <c r="B198" s="17" t="s">
        <v>467</v>
      </c>
      <c r="C198" s="17" t="s">
        <v>465</v>
      </c>
      <c r="D198" s="17" t="s">
        <v>468</v>
      </c>
      <c r="E198" s="75">
        <v>7.5</v>
      </c>
      <c r="F198" s="75">
        <v>7</v>
      </c>
      <c r="G198" s="76">
        <f>(Tableau4913[[#This Row],[Note TD S1]]+Tableau4913[[#This Row],[Note  Ex S1]])/2</f>
        <v>7.25</v>
      </c>
      <c r="H198" s="18"/>
    </row>
    <row r="199" spans="1:8" ht="21">
      <c r="A199" s="41">
        <v>36</v>
      </c>
      <c r="B199" s="17" t="s">
        <v>469</v>
      </c>
      <c r="C199" s="17" t="s">
        <v>470</v>
      </c>
      <c r="D199" s="17" t="s">
        <v>471</v>
      </c>
      <c r="E199" s="75">
        <v>6.5</v>
      </c>
      <c r="F199" s="75">
        <v>12</v>
      </c>
      <c r="G199" s="76">
        <f>(Tableau4913[[#This Row],[Note TD S1]]+Tableau4913[[#This Row],[Note  Ex S1]])/2</f>
        <v>9.25</v>
      </c>
      <c r="H199" s="18"/>
    </row>
    <row r="200" spans="1:8" ht="21">
      <c r="A200" s="41">
        <v>37</v>
      </c>
      <c r="B200" s="17" t="s">
        <v>472</v>
      </c>
      <c r="C200" s="17" t="s">
        <v>473</v>
      </c>
      <c r="D200" s="17" t="s">
        <v>474</v>
      </c>
      <c r="E200" s="75">
        <v>4</v>
      </c>
      <c r="F200" s="75">
        <v>11</v>
      </c>
      <c r="G200" s="76">
        <f>(Tableau4913[[#This Row],[Note TD S1]]+Tableau4913[[#This Row],[Note  Ex S1]])/2</f>
        <v>7.5</v>
      </c>
      <c r="H200" s="18"/>
    </row>
    <row r="201" spans="1:8" ht="21">
      <c r="A201" s="41">
        <v>38</v>
      </c>
      <c r="B201" s="17" t="s">
        <v>475</v>
      </c>
      <c r="C201" s="17" t="s">
        <v>476</v>
      </c>
      <c r="D201" s="17" t="s">
        <v>42</v>
      </c>
      <c r="E201" s="75">
        <v>3</v>
      </c>
      <c r="F201" s="75">
        <v>11</v>
      </c>
      <c r="G201" s="76">
        <f>(Tableau4913[[#This Row],[Note TD S1]]+Tableau4913[[#This Row],[Note  Ex S1]])/2</f>
        <v>7</v>
      </c>
      <c r="H201" s="18"/>
    </row>
    <row r="202" spans="1:8" ht="21">
      <c r="A202" s="41">
        <v>39</v>
      </c>
      <c r="B202" s="17" t="s">
        <v>477</v>
      </c>
      <c r="C202" s="17" t="s">
        <v>478</v>
      </c>
      <c r="D202" s="17" t="s">
        <v>479</v>
      </c>
      <c r="E202" s="75">
        <v>3</v>
      </c>
      <c r="F202" s="75">
        <v>10</v>
      </c>
      <c r="G202" s="76">
        <f>(Tableau4913[[#This Row],[Note TD S1]]+Tableau4913[[#This Row],[Note  Ex S1]])/2</f>
        <v>6.5</v>
      </c>
      <c r="H202" s="18"/>
    </row>
    <row r="203" spans="1:8" ht="21">
      <c r="A203" s="41">
        <v>40</v>
      </c>
      <c r="B203" s="17" t="s">
        <v>480</v>
      </c>
      <c r="C203" s="17" t="s">
        <v>481</v>
      </c>
      <c r="D203" s="17" t="s">
        <v>482</v>
      </c>
      <c r="E203" s="75">
        <v>5</v>
      </c>
      <c r="F203" s="75">
        <v>12</v>
      </c>
      <c r="G203" s="76">
        <f>(Tableau4913[[#This Row],[Note TD S1]]+Tableau4913[[#This Row],[Note  Ex S1]])/2</f>
        <v>8.5</v>
      </c>
      <c r="H203" s="18"/>
    </row>
    <row r="204" spans="1:8" ht="21">
      <c r="A204" s="43">
        <v>41</v>
      </c>
      <c r="B204" s="20" t="s">
        <v>483</v>
      </c>
      <c r="C204" s="20" t="s">
        <v>484</v>
      </c>
      <c r="D204" s="20" t="s">
        <v>485</v>
      </c>
      <c r="E204" s="79">
        <v>9</v>
      </c>
      <c r="F204" s="79">
        <v>11</v>
      </c>
      <c r="G204" s="80">
        <f>(Tableau4913[[#This Row],[Note TD S1]]+Tableau4913[[#This Row],[Note  Ex S1]])/2</f>
        <v>10</v>
      </c>
      <c r="H204" s="21"/>
    </row>
    <row r="205" spans="1:8" ht="21">
      <c r="A205" s="44">
        <v>42</v>
      </c>
      <c r="B205" s="44"/>
      <c r="C205" s="45" t="s">
        <v>490</v>
      </c>
      <c r="D205" s="45" t="s">
        <v>194</v>
      </c>
      <c r="E205" s="79">
        <v>4</v>
      </c>
      <c r="F205" s="79">
        <v>12</v>
      </c>
      <c r="G205" s="80">
        <f>(Tableau4913[[#This Row],[Note TD S1]]+Tableau4913[[#This Row],[Note  Ex S1]])/2</f>
        <v>8</v>
      </c>
      <c r="H205" s="21"/>
    </row>
    <row r="206" spans="1:8" ht="18.75">
      <c r="A206" s="22"/>
      <c r="B206" s="22"/>
      <c r="C206" s="22"/>
      <c r="D206" s="22"/>
      <c r="E206" s="7"/>
      <c r="F206" s="3" t="s">
        <v>486</v>
      </c>
      <c r="G206" s="22"/>
      <c r="H206" s="22"/>
    </row>
    <row r="207" spans="1:8">
      <c r="A207" s="22"/>
      <c r="B207" s="22"/>
      <c r="C207" s="22"/>
      <c r="D207" s="22"/>
      <c r="E207" s="22"/>
      <c r="F207" s="22"/>
      <c r="G207" s="22"/>
      <c r="H207" s="22"/>
    </row>
    <row r="208" spans="1:8">
      <c r="A208" s="22"/>
      <c r="B208" s="22"/>
      <c r="C208" s="22"/>
      <c r="D208" s="22"/>
      <c r="E208" s="22"/>
      <c r="F208" s="22"/>
      <c r="G208" s="22"/>
      <c r="H208" s="22"/>
    </row>
  </sheetData>
  <pageMargins left="0.7" right="0.7" top="0.75" bottom="0.75" header="0.3" footer="0.3"/>
  <pageSetup paperSize="9" scale="56" orientation="portrait" r:id="rId1"/>
  <rowBreaks count="3" manualBreakCount="3">
    <brk id="47" max="16383" man="1"/>
    <brk id="103" max="16383" man="1"/>
    <brk id="155" max="16383" man="1"/>
  </rowBreaks>
  <drawing r:id="rId2"/>
  <tableParts count="4"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FSHS</cp:lastModifiedBy>
  <cp:lastPrinted>2020-02-12T10:22:56Z</cp:lastPrinted>
  <dcterms:created xsi:type="dcterms:W3CDTF">2020-02-09T14:07:30Z</dcterms:created>
  <dcterms:modified xsi:type="dcterms:W3CDTF">2020-02-20T13:14:53Z</dcterms:modified>
</cp:coreProperties>
</file>