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tabRatio="933" activeTab="0"/>
  </bookViews>
  <sheets>
    <sheet name="RAYONNAGE" sheetId="1" r:id="rId1"/>
  </sheets>
  <definedNames>
    <definedName name="_xlnm.Print_Area" localSheetId="0">'RAYONNAGE'!$A$1:$I$32</definedName>
  </definedNames>
  <calcPr fullCalcOnLoad="1"/>
</workbook>
</file>

<file path=xl/sharedStrings.xml><?xml version="1.0" encoding="utf-8"?>
<sst xmlns="http://schemas.openxmlformats.org/spreadsheetml/2006/main" count="22" uniqueCount="17">
  <si>
    <t>Aricles</t>
  </si>
  <si>
    <t xml:space="preserve">P.U  HT </t>
  </si>
  <si>
    <t>Qté</t>
  </si>
  <si>
    <t>Total H.T</t>
  </si>
  <si>
    <t>Lot N° 02: Matèriel et mobilier de bureau</t>
  </si>
  <si>
    <t>KHIDER</t>
  </si>
  <si>
    <t>S/Lot N° 05:RAYONNAGE METALLIQUE</t>
  </si>
  <si>
    <t>KOLIRAMA</t>
  </si>
  <si>
    <t>THT</t>
  </si>
  <si>
    <t>TVA</t>
  </si>
  <si>
    <t>TTC</t>
  </si>
  <si>
    <t>Qté (ml)</t>
  </si>
  <si>
    <t>Echelle tôlée peinte  2000*350</t>
  </si>
  <si>
    <t>Tablettes de pose tôlées et peintes  1240*350  pouvant supporter  plus de 300Kg</t>
  </si>
  <si>
    <t xml:space="preserve">Taquets pour tablettes </t>
  </si>
  <si>
    <t xml:space="preserve">Rayonnage métallique pour le magasin de la faculté (Stock et archives) selon les dimensions ci dessous.
</t>
  </si>
  <si>
    <t>L'offre de KHIDER N'est pas conforme au cahier des charges (le quantitatif linéaire  ne correspond ni  à l'usage de destination ni à la salle où il doit être disposé) et ce en plus de ce qu'elle est plus chère.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</si>
</sst>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a&quot;;\-#,##0\ &quot;da&quot;"/>
    <numFmt numFmtId="173" formatCode="#,##0\ &quot;da&quot;;[Red]\-#,##0\ &quot;da&quot;"/>
    <numFmt numFmtId="174" formatCode="#,##0.00\ &quot;da&quot;;\-#,##0.00\ &quot;da&quot;"/>
    <numFmt numFmtId="175" formatCode="#,##0.00\ &quot;da&quot;;[Red]\-#,##0.00\ &quot;da&quot;"/>
    <numFmt numFmtId="176" formatCode="_-* #,##0\ &quot;da&quot;_-;\-* #,##0\ &quot;da&quot;_-;_-* &quot;-&quot;\ &quot;da&quot;_-;_-@_-"/>
    <numFmt numFmtId="177" formatCode="_-* #,##0\ _d_a_-;\-* #,##0\ _d_a_-;_-* &quot;-&quot;\ _d_a_-;_-@_-"/>
    <numFmt numFmtId="178" formatCode="_-* #,##0.00\ &quot;da&quot;_-;\-* #,##0.00\ &quot;da&quot;_-;_-* &quot;-&quot;??\ &quot;da&quot;_-;_-@_-"/>
    <numFmt numFmtId="179" formatCode="_-* #,##0.00\ _d_a_-;\-* #,##0.00\ _d_a_-;_-* &quot;-&quot;??\ _d_a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0.00"/>
    <numFmt numFmtId="184" formatCode="0.0"/>
    <numFmt numFmtId="185" formatCode="0.000"/>
    <numFmt numFmtId="186" formatCode="[$-40C]dddd\ d\ mmmm\ yyyy"/>
  </numFmts>
  <fonts count="32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6.6"/>
      <color indexed="12"/>
      <name val="Arial"/>
      <family val="2"/>
    </font>
    <font>
      <u val="single"/>
      <sz val="6.6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2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left" vertical="center" textRotation="90" wrapText="1"/>
    </xf>
    <xf numFmtId="0" fontId="0" fillId="0" borderId="0" xfId="0" applyBorder="1" applyAlignment="1">
      <alignment horizontal="center" textRotation="90"/>
    </xf>
    <xf numFmtId="0" fontId="0" fillId="0" borderId="0" xfId="0" applyFont="1" applyAlignment="1">
      <alignment/>
    </xf>
    <xf numFmtId="3" fontId="25" fillId="0" borderId="10" xfId="0" applyNumberFormat="1" applyFont="1" applyBorder="1" applyAlignment="1" applyProtection="1">
      <alignment horizontal="center" vertical="center" wrapText="1"/>
      <protection locked="0"/>
    </xf>
    <xf numFmtId="4" fontId="25" fillId="0" borderId="11" xfId="0" applyNumberFormat="1" applyFont="1" applyBorder="1" applyAlignment="1" applyProtection="1">
      <alignment horizontal="right" vertical="center" wrapText="1"/>
      <protection locked="0"/>
    </xf>
    <xf numFmtId="4" fontId="26" fillId="0" borderId="11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 applyProtection="1">
      <alignment horizontal="right" vertical="center" wrapText="1"/>
      <protection locked="0"/>
    </xf>
    <xf numFmtId="3" fontId="25" fillId="0" borderId="14" xfId="0" applyNumberFormat="1" applyFont="1" applyBorder="1" applyAlignment="1" applyProtection="1">
      <alignment horizontal="center" vertical="center" wrapText="1"/>
      <protection locked="0"/>
    </xf>
    <xf numFmtId="4" fontId="26" fillId="0" borderId="14" xfId="0" applyNumberFormat="1" applyFont="1" applyBorder="1" applyAlignment="1" applyProtection="1">
      <alignment horizontal="right" vertical="center" wrapText="1"/>
      <protection locked="0"/>
    </xf>
    <xf numFmtId="4" fontId="26" fillId="0" borderId="14" xfId="0" applyNumberFormat="1" applyFont="1" applyBorder="1" applyAlignment="1">
      <alignment horizontal="right"/>
    </xf>
    <xf numFmtId="4" fontId="31" fillId="0" borderId="14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4" fontId="26" fillId="0" borderId="14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4" fontId="26" fillId="0" borderId="15" xfId="0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justify" vertical="top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3" fontId="25" fillId="0" borderId="15" xfId="0" applyNumberFormat="1" applyFont="1" applyBorder="1" applyAlignment="1" applyProtection="1">
      <alignment horizontal="center" vertical="center" wrapText="1"/>
      <protection locked="0"/>
    </xf>
    <xf numFmtId="3" fontId="25" fillId="0" borderId="18" xfId="0" applyNumberFormat="1" applyFont="1" applyBorder="1" applyAlignment="1" applyProtection="1">
      <alignment horizontal="center" vertical="center" wrapText="1"/>
      <protection locked="0"/>
    </xf>
    <xf numFmtId="3" fontId="25" fillId="0" borderId="19" xfId="0" applyNumberFormat="1" applyFont="1" applyBorder="1" applyAlignment="1" applyProtection="1">
      <alignment horizontal="center" vertical="center" wrapText="1"/>
      <protection locked="0"/>
    </xf>
    <xf numFmtId="4" fontId="25" fillId="0" borderId="15" xfId="0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 vertical="center" wrapText="1"/>
      <protection locked="0"/>
    </xf>
    <xf numFmtId="4" fontId="25" fillId="0" borderId="16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0" zoomScaleNormal="70" zoomScaleSheetLayoutView="26" zoomScalePageLayoutView="0" workbookViewId="0" topLeftCell="A1">
      <selection activeCell="G15" sqref="G15:G17"/>
    </sheetView>
  </sheetViews>
  <sheetFormatPr defaultColWidth="11.00390625" defaultRowHeight="14.25"/>
  <cols>
    <col min="1" max="1" width="47.00390625" style="0" customWidth="1"/>
    <col min="2" max="2" width="12.625" style="0" bestFit="1" customWidth="1"/>
    <col min="3" max="3" width="12.625" style="13" customWidth="1"/>
    <col min="4" max="4" width="14.625" style="0" customWidth="1"/>
    <col min="5" max="5" width="12.625" style="0" bestFit="1" customWidth="1"/>
    <col min="6" max="6" width="12.625" style="13" customWidth="1"/>
    <col min="7" max="7" width="15.00390625" style="0" customWidth="1"/>
  </cols>
  <sheetData>
    <row r="1" spans="2:6" ht="18" customHeight="1">
      <c r="B1" s="1"/>
      <c r="C1" s="12"/>
      <c r="E1" s="1"/>
      <c r="F1" s="12"/>
    </row>
    <row r="2" spans="3:6" ht="21.75" customHeight="1">
      <c r="C2" s="2"/>
      <c r="F2" s="2"/>
    </row>
    <row r="7" ht="15.75">
      <c r="A7" s="14" t="s">
        <v>4</v>
      </c>
    </row>
    <row r="8" ht="19.5" customHeight="1" thickBot="1">
      <c r="A8" s="14" t="s">
        <v>6</v>
      </c>
    </row>
    <row r="9" spans="1:7" ht="25.5" customHeight="1" thickBot="1">
      <c r="A9" s="3"/>
      <c r="B9" s="32" t="s">
        <v>5</v>
      </c>
      <c r="C9" s="33"/>
      <c r="D9" s="34" t="s">
        <v>3</v>
      </c>
      <c r="E9" s="32" t="s">
        <v>7</v>
      </c>
      <c r="F9" s="33"/>
      <c r="G9" s="34" t="s">
        <v>3</v>
      </c>
    </row>
    <row r="10" spans="1:17" ht="33" customHeight="1" thickBot="1">
      <c r="A10" s="15" t="s">
        <v>0</v>
      </c>
      <c r="B10" s="16" t="s">
        <v>2</v>
      </c>
      <c r="C10" s="16" t="s">
        <v>1</v>
      </c>
      <c r="D10" s="35"/>
      <c r="E10" s="16" t="s">
        <v>11</v>
      </c>
      <c r="F10" s="16" t="s">
        <v>1</v>
      </c>
      <c r="G10" s="35"/>
      <c r="H10" s="5"/>
      <c r="I10" s="6"/>
      <c r="J10" s="4"/>
      <c r="K10" s="4"/>
      <c r="L10" s="5"/>
      <c r="M10" s="6"/>
      <c r="N10" s="4"/>
      <c r="O10" s="4"/>
      <c r="P10" s="5"/>
      <c r="Q10" s="7"/>
    </row>
    <row r="11" spans="1:7" s="8" customFormat="1" ht="39.75" customHeight="1">
      <c r="A11" s="24" t="s">
        <v>15</v>
      </c>
      <c r="B11" s="9"/>
      <c r="C11" s="10"/>
      <c r="D11" s="11"/>
      <c r="E11" s="36">
        <v>10</v>
      </c>
      <c r="F11" s="39">
        <v>23680.65</v>
      </c>
      <c r="G11" s="28">
        <f>F11*E11</f>
        <v>236806.5</v>
      </c>
    </row>
    <row r="12" spans="1:7" s="8" customFormat="1" ht="31.5" customHeight="1">
      <c r="A12" s="25" t="s">
        <v>12</v>
      </c>
      <c r="B12" s="18">
        <v>36</v>
      </c>
      <c r="C12" s="17">
        <v>2977</v>
      </c>
      <c r="D12" s="19">
        <f>B12*C12</f>
        <v>107172</v>
      </c>
      <c r="E12" s="37"/>
      <c r="F12" s="40"/>
      <c r="G12" s="29"/>
    </row>
    <row r="13" spans="1:7" s="8" customFormat="1" ht="20.25" customHeight="1">
      <c r="A13" s="25" t="s">
        <v>13</v>
      </c>
      <c r="B13" s="18">
        <v>30</v>
      </c>
      <c r="C13" s="17">
        <v>2717</v>
      </c>
      <c r="D13" s="19">
        <f>B13*C13</f>
        <v>81510</v>
      </c>
      <c r="E13" s="37"/>
      <c r="F13" s="40"/>
      <c r="G13" s="29"/>
    </row>
    <row r="14" spans="1:7" s="8" customFormat="1" ht="34.5" customHeight="1">
      <c r="A14" s="25" t="s">
        <v>14</v>
      </c>
      <c r="B14" s="18">
        <v>150</v>
      </c>
      <c r="C14" s="17">
        <v>1027</v>
      </c>
      <c r="D14" s="19">
        <f>B14*C14</f>
        <v>154050</v>
      </c>
      <c r="E14" s="38"/>
      <c r="F14" s="41"/>
      <c r="G14" s="30"/>
    </row>
    <row r="15" spans="3:7" ht="32.25" customHeight="1">
      <c r="C15" s="23" t="s">
        <v>8</v>
      </c>
      <c r="D15" s="26">
        <f>SUM(D12:D14)</f>
        <v>342732</v>
      </c>
      <c r="F15" s="23" t="s">
        <v>8</v>
      </c>
      <c r="G15" s="26">
        <f>SUM(G11)</f>
        <v>236806.5</v>
      </c>
    </row>
    <row r="16" spans="3:7" ht="30.75" customHeight="1">
      <c r="C16" s="23" t="s">
        <v>9</v>
      </c>
      <c r="D16" s="27">
        <f>D15*17%</f>
        <v>58264.44</v>
      </c>
      <c r="F16" s="23" t="s">
        <v>9</v>
      </c>
      <c r="G16" s="27">
        <f>G15*17%</f>
        <v>40257.105</v>
      </c>
    </row>
    <row r="17" spans="3:7" ht="15.75">
      <c r="C17" s="22" t="s">
        <v>10</v>
      </c>
      <c r="D17" s="20">
        <f>SUM(D15:D16)</f>
        <v>400996.44</v>
      </c>
      <c r="F17" s="22" t="s">
        <v>10</v>
      </c>
      <c r="G17" s="21">
        <f>SUM(G15:G16)</f>
        <v>277063.605</v>
      </c>
    </row>
    <row r="20" spans="1:7" ht="14.25">
      <c r="A20" s="31" t="s">
        <v>16</v>
      </c>
      <c r="B20" s="31"/>
      <c r="C20" s="31"/>
      <c r="D20" s="31"/>
      <c r="E20" s="31"/>
      <c r="F20" s="31"/>
      <c r="G20" s="31"/>
    </row>
    <row r="21" spans="1:7" ht="21" customHeight="1">
      <c r="A21" s="31"/>
      <c r="B21" s="31"/>
      <c r="C21" s="31"/>
      <c r="D21" s="31"/>
      <c r="E21" s="31"/>
      <c r="F21" s="31"/>
      <c r="G21" s="31"/>
    </row>
    <row r="22" spans="1:7" ht="19.5" customHeight="1">
      <c r="A22" s="31"/>
      <c r="B22" s="31"/>
      <c r="C22" s="31"/>
      <c r="D22" s="31"/>
      <c r="E22" s="31"/>
      <c r="F22" s="31"/>
      <c r="G22" s="31"/>
    </row>
    <row r="23" spans="1:7" ht="26.25" customHeight="1">
      <c r="A23" s="31"/>
      <c r="B23" s="31"/>
      <c r="C23" s="31"/>
      <c r="D23" s="31"/>
      <c r="E23" s="31"/>
      <c r="F23" s="31"/>
      <c r="G23" s="31"/>
    </row>
  </sheetData>
  <sheetProtection/>
  <mergeCells count="8">
    <mergeCell ref="G11:G14"/>
    <mergeCell ref="A20:G23"/>
    <mergeCell ref="B9:C9"/>
    <mergeCell ref="D9:D10"/>
    <mergeCell ref="E9:F9"/>
    <mergeCell ref="G9:G10"/>
    <mergeCell ref="E11:E14"/>
    <mergeCell ref="F11:F14"/>
  </mergeCells>
  <printOptions horizontalCentered="1"/>
  <pageMargins left="0.8661417322834646" right="0.3937007874015748" top="0.3937007874015748" bottom="0.3937007874015748" header="0.31496062992125984" footer="0.31496062992125984"/>
  <pageSetup horizontalDpi="600" verticalDpi="600" orientation="landscape" paperSize="9" scale="80" r:id="rId1"/>
  <ignoredErrors>
    <ignoredError sqref="D12: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cite adrar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rahmanisoft</dc:creator>
  <cp:keywords/>
  <dc:description/>
  <cp:lastModifiedBy> </cp:lastModifiedBy>
  <cp:lastPrinted>2010-06-13T11:20:50Z</cp:lastPrinted>
  <dcterms:created xsi:type="dcterms:W3CDTF">2010-05-28T18:57:41Z</dcterms:created>
  <dcterms:modified xsi:type="dcterms:W3CDTF">2010-06-15T13:23:13Z</dcterms:modified>
  <cp:category/>
  <cp:version/>
  <cp:contentType/>
  <cp:contentStatus/>
</cp:coreProperties>
</file>