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xr:revisionPtr revIDLastSave="0" documentId="13_ncr:1000001_{0F7AF67A-28EC-2148-A168-E68871F078FD}" xr6:coauthVersionLast="47" xr6:coauthVersionMax="47" xr10:uidLastSave="{00000000-0000-0000-0000-000000000000}"/>
  <bookViews>
    <workbookView xWindow="120" yWindow="45" windowWidth="18795" windowHeight="11760" xr2:uid="{00000000-000D-0000-FFFF-FFFF00000000}"/>
  </bookViews>
  <sheets>
    <sheet name="Nom prénom et groupe" sheetId="8" r:id="rId1"/>
    <sheet name="Formules" sheetId="1" r:id="rId2"/>
    <sheet name="Calcul  moyenne et total  " sheetId="3" r:id="rId3"/>
    <sheet name="Mise en forme" sheetId="6" r:id="rId4"/>
    <sheet name="Graphique" sheetId="7" r:id="rId5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3" i="3" l="1"/>
  <c r="G14" i="3"/>
  <c r="G15" i="3"/>
  <c r="G16" i="3"/>
  <c r="G17" i="3"/>
  <c r="E7" i="7"/>
  <c r="E6" i="7"/>
  <c r="E5" i="7"/>
  <c r="E4" i="7"/>
  <c r="E3" i="7"/>
  <c r="B8" i="6"/>
  <c r="C7" i="6"/>
  <c r="D7" i="6"/>
  <c r="C6" i="6"/>
  <c r="D6" i="6"/>
  <c r="D5" i="6"/>
  <c r="C4" i="6"/>
  <c r="C8" i="6"/>
  <c r="D4" i="6"/>
  <c r="D8" i="6"/>
  <c r="H17" i="3"/>
  <c r="I17" i="3"/>
  <c r="H16" i="3"/>
  <c r="I16" i="3"/>
  <c r="H15" i="3"/>
  <c r="I15" i="3"/>
  <c r="H14" i="3"/>
  <c r="I14" i="3"/>
  <c r="H13" i="3"/>
  <c r="I13" i="3"/>
</calcChain>
</file>

<file path=xl/sharedStrings.xml><?xml version="1.0" encoding="utf-8"?>
<sst xmlns="http://schemas.openxmlformats.org/spreadsheetml/2006/main" count="81" uniqueCount="80">
  <si>
    <t>Résultat</t>
  </si>
  <si>
    <t>Sur le même principe que l'addition, faire les formules pour :</t>
  </si>
  <si>
    <t>la soustraction, utiliser le signe - sur le pavé numérique</t>
  </si>
  <si>
    <t>la multiplication, utiliser le signe * sur le pavé numérique</t>
  </si>
  <si>
    <t>la division, utiliser le signe / sur le pavé numérique</t>
  </si>
  <si>
    <t>Total</t>
  </si>
  <si>
    <t>Trimestre 1</t>
  </si>
  <si>
    <t>Trimestre 2</t>
  </si>
  <si>
    <t>Trimestre 3</t>
  </si>
  <si>
    <t>Trimestre 4</t>
  </si>
  <si>
    <t>Moyenne</t>
  </si>
  <si>
    <t>Bilan de l'entreprise</t>
  </si>
  <si>
    <t>Groupe d'articles</t>
  </si>
  <si>
    <t>Chiffre d'affaires</t>
  </si>
  <si>
    <t>Charges</t>
  </si>
  <si>
    <t>Bénéfice</t>
  </si>
  <si>
    <t>Mobilier</t>
  </si>
  <si>
    <t>Tapis</t>
  </si>
  <si>
    <t>Petit mobilier</t>
  </si>
  <si>
    <t>Mobilier de jardin</t>
  </si>
  <si>
    <t>Semestre1</t>
  </si>
  <si>
    <t>Etudiant 1</t>
  </si>
  <si>
    <t>Etudiant 2</t>
  </si>
  <si>
    <t>Etudiant 3</t>
  </si>
  <si>
    <t>Etudiant 4</t>
  </si>
  <si>
    <t>Etudiant 5</t>
  </si>
  <si>
    <t>Etudiant 6</t>
  </si>
  <si>
    <t>Etudiant 7</t>
  </si>
  <si>
    <t>Etudiant 8</t>
  </si>
  <si>
    <t>Etudiant 9</t>
  </si>
  <si>
    <t>Etudiant 10</t>
  </si>
  <si>
    <t>Etudiant 11</t>
  </si>
  <si>
    <t>Notes</t>
  </si>
  <si>
    <t>matière A</t>
  </si>
  <si>
    <t>matière B</t>
  </si>
  <si>
    <t>matière C</t>
  </si>
  <si>
    <t>Elève 1</t>
  </si>
  <si>
    <t>Elève 2</t>
  </si>
  <si>
    <t>Elève 3</t>
  </si>
  <si>
    <t>Elève 4</t>
  </si>
  <si>
    <t>Elève 5</t>
  </si>
  <si>
    <t>Elève 6</t>
  </si>
  <si>
    <t>Elève 7</t>
  </si>
  <si>
    <t>Elève 8</t>
  </si>
  <si>
    <t>Elève 9</t>
  </si>
  <si>
    <t>Elève 10</t>
  </si>
  <si>
    <t>Nom</t>
  </si>
  <si>
    <t>Prénom</t>
  </si>
  <si>
    <t>Groupe</t>
  </si>
  <si>
    <t>Régions</t>
  </si>
  <si>
    <t>Nord</t>
  </si>
  <si>
    <t>Est</t>
  </si>
  <si>
    <t>Sud</t>
  </si>
  <si>
    <t>Centre</t>
  </si>
  <si>
    <t>Ouest</t>
  </si>
  <si>
    <t>Totaux</t>
  </si>
  <si>
    <t>Moyenne élève</t>
  </si>
  <si>
    <t>Moyenne Classe</t>
  </si>
  <si>
    <t>Nombre 1</t>
  </si>
  <si>
    <t>Nombre 2</t>
  </si>
  <si>
    <t>Addition</t>
  </si>
  <si>
    <t>Soustraction</t>
  </si>
  <si>
    <t>Multiplication</t>
  </si>
  <si>
    <t>Division</t>
  </si>
  <si>
    <t>CONSIGNE : Mettez en forme le tableau ci-dessus sans omettre trame de fond et bordures</t>
  </si>
  <si>
    <t>CONSIGNE : Créez le diagramme associé à cette base de données, n'oubliez pas le titre et les légendes</t>
  </si>
  <si>
    <t>matière D</t>
  </si>
  <si>
    <t>CONSIGNE : Utilisez la moyenne automatique pour calculer la moyenne des matières A, C et D pour chaque élèves et pour la classe</t>
  </si>
  <si>
    <t>Bilan financier</t>
  </si>
  <si>
    <t>Stock
Initial</t>
  </si>
  <si>
    <t>Achats</t>
  </si>
  <si>
    <t>Stock
Final</t>
  </si>
  <si>
    <t>Achats
Consommés</t>
  </si>
  <si>
    <t>Boucherie</t>
  </si>
  <si>
    <t>Fromage Coupe</t>
  </si>
  <si>
    <t>Saussisserie</t>
  </si>
  <si>
    <t>Conserves Légumes</t>
  </si>
  <si>
    <t>Fruits et légumes</t>
  </si>
  <si>
    <t>CONSIGNE : Utilisez la somme automatique pour faire le total des trimestres et des régions : Nord, Sud et Ouest</t>
  </si>
  <si>
    <t>CONSIGNE : Utilisez la moyenne  automatique pour calculer la moyenne du  semestre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</si>
</sst>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-* #,##0\ &quot;€&quot;_-;\-* #,##0\ &quot;€&quot;_-;_-* &quot;-&quot;\ &quot;€&quot;_-;_-@_-"/>
    <numFmt numFmtId="44" formatCode="_-* #,##0.00\ &quot;€&quot;_-;\-* #,##0.00\ &quot;€&quot;_-;_-* &quot;-&quot;??\ &quot;€&quot;_-;_-@_-"/>
    <numFmt numFmtId="164" formatCode="_-* #,##0.00\ [$€-1]_-;\-* #,##0.00\ [$€-1]_-;_-* &quot;-&quot;??\ [$€-1]_-"/>
    <numFmt numFmtId="165" formatCode="_-* #,##0\ [$€-40C]_-;\-* #,##0\ [$€-40C]_-;_-* &quot;-&quot;??\ [$€-40C]_-;_-@_-"/>
  </numFmts>
  <fonts count="13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6"/>
      <color rgb="FFFF0000"/>
      <name val="Arial"/>
      <family val="2"/>
    </font>
    <font>
      <sz val="10"/>
      <name val="Arial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thick">
        <color indexed="12"/>
      </left>
      <right style="thick">
        <color indexed="12"/>
      </right>
      <top style="thick">
        <color indexed="12"/>
      </top>
      <bottom style="thick">
        <color indexed="12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thin">
        <color rgb="FF0000FF"/>
      </left>
      <right style="thin">
        <color rgb="FF0000FF"/>
      </right>
      <top style="thin">
        <color rgb="FF0000FF"/>
      </top>
      <bottom style="thin">
        <color rgb="FF0000FF"/>
      </bottom>
      <diagonal/>
    </border>
    <border>
      <left style="thick">
        <color rgb="FF0000FF"/>
      </left>
      <right style="thick">
        <color rgb="FF0000FF"/>
      </right>
      <top style="thick">
        <color rgb="FF0000FF"/>
      </top>
      <bottom style="thick">
        <color rgb="FF0000FF"/>
      </bottom>
      <diagonal/>
    </border>
    <border>
      <left style="thick">
        <color rgb="FFFF0000"/>
      </left>
      <right/>
      <top style="thick">
        <color rgb="FFFF0000"/>
      </top>
      <bottom style="thick">
        <color rgb="FFFF0000"/>
      </bottom>
      <diagonal/>
    </border>
    <border>
      <left/>
      <right/>
      <top style="thick">
        <color rgb="FFFF0000"/>
      </top>
      <bottom style="thick">
        <color rgb="FFFF0000"/>
      </bottom>
      <diagonal/>
    </border>
    <border>
      <left/>
      <right style="thick">
        <color rgb="FFFF0000"/>
      </right>
      <top style="thick">
        <color rgb="FFFF0000"/>
      </top>
      <bottom style="thick">
        <color rgb="FFFF0000"/>
      </bottom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0" fontId="2" fillId="0" borderId="0"/>
    <xf numFmtId="44" fontId="10" fillId="0" borderId="0" applyFont="0" applyFill="0" applyBorder="0" applyAlignment="0" applyProtection="0"/>
  </cellStyleXfs>
  <cellXfs count="65">
    <xf numFmtId="0" fontId="0" fillId="0" borderId="0" xfId="0"/>
    <xf numFmtId="0" fontId="3" fillId="0" borderId="0" xfId="0" applyFont="1"/>
    <xf numFmtId="0" fontId="0" fillId="0" borderId="0" xfId="0" applyProtection="1">
      <protection locked="0"/>
    </xf>
    <xf numFmtId="0" fontId="0" fillId="0" borderId="0" xfId="0" applyAlignment="1" applyProtection="1">
      <alignment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0" fillId="2" borderId="0" xfId="0" applyFill="1" applyAlignment="1" applyProtection="1">
      <alignment vertical="center"/>
      <protection locked="0"/>
    </xf>
    <xf numFmtId="0" fontId="0" fillId="2" borderId="0" xfId="0" applyFill="1" applyProtection="1">
      <protection locked="0"/>
    </xf>
    <xf numFmtId="0" fontId="3" fillId="0" borderId="0" xfId="0" applyFont="1" applyProtection="1"/>
    <xf numFmtId="0" fontId="0" fillId="0" borderId="0" xfId="0" applyProtection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indent="1"/>
    </xf>
    <xf numFmtId="0" fontId="0" fillId="2" borderId="2" xfId="0" applyFill="1" applyBorder="1"/>
    <xf numFmtId="0" fontId="5" fillId="0" borderId="0" xfId="0" applyFont="1"/>
    <xf numFmtId="0" fontId="5" fillId="0" borderId="0" xfId="0" applyFont="1" applyFill="1"/>
    <xf numFmtId="0" fontId="5" fillId="0" borderId="0" xfId="0" applyFont="1" applyBorder="1"/>
    <xf numFmtId="0" fontId="0" fillId="0" borderId="0" xfId="0" applyFill="1" applyBorder="1"/>
    <xf numFmtId="0" fontId="3" fillId="0" borderId="0" xfId="0" applyFont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0" fontId="7" fillId="0" borderId="1" xfId="0" applyFont="1" applyBorder="1"/>
    <xf numFmtId="0" fontId="8" fillId="0" borderId="1" xfId="0" applyFont="1" applyBorder="1"/>
    <xf numFmtId="0" fontId="3" fillId="3" borderId="3" xfId="0" applyFont="1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0" fontId="0" fillId="0" borderId="12" xfId="0" applyFill="1" applyBorder="1"/>
    <xf numFmtId="0" fontId="0" fillId="0" borderId="13" xfId="0" applyBorder="1"/>
    <xf numFmtId="0" fontId="0" fillId="0" borderId="13" xfId="0" applyFill="1" applyBorder="1"/>
    <xf numFmtId="0" fontId="0" fillId="0" borderId="3" xfId="0" applyBorder="1" applyAlignment="1">
      <alignment horizontal="center"/>
    </xf>
    <xf numFmtId="0" fontId="6" fillId="0" borderId="0" xfId="0" applyFont="1" applyAlignment="1"/>
    <xf numFmtId="0" fontId="0" fillId="2" borderId="2" xfId="0" applyFill="1" applyBorder="1" applyAlignment="1">
      <alignment horizontal="center"/>
    </xf>
    <xf numFmtId="0" fontId="3" fillId="0" borderId="0" xfId="2" applyFont="1" applyFill="1" applyBorder="1" applyAlignment="1">
      <alignment horizontal="center" vertical="center"/>
    </xf>
    <xf numFmtId="165" fontId="2" fillId="0" borderId="0" xfId="2" applyNumberFormat="1" applyFill="1" applyBorder="1" applyAlignment="1">
      <alignment horizont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42" fontId="0" fillId="0" borderId="1" xfId="3" applyNumberFormat="1" applyFont="1" applyBorder="1"/>
    <xf numFmtId="42" fontId="1" fillId="4" borderId="1" xfId="3" applyNumberFormat="1" applyFont="1" applyFill="1" applyBorder="1"/>
    <xf numFmtId="0" fontId="0" fillId="0" borderId="0" xfId="0" applyBorder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1" applyNumberFormat="1" applyFont="1" applyFill="1" applyBorder="1" applyAlignment="1">
      <alignment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Alignment="1">
      <alignment horizontal="left"/>
    </xf>
    <xf numFmtId="0" fontId="11" fillId="0" borderId="1" xfId="0" applyFont="1" applyBorder="1" applyAlignment="1">
      <alignment horizontal="center"/>
    </xf>
  </cellXfs>
  <cellStyles count="4">
    <cellStyle name="Euro" xfId="1" xr:uid="{00000000-0005-0000-0000-000000000000}"/>
    <cellStyle name="Monétaire" xfId="3" builtinId="4"/>
    <cellStyle name="Normal" xfId="0" builtinId="0"/>
    <cellStyle name="Normal 2" xfId="2" xr:uid="{00000000-0005-0000-0000-000003000000}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 /><Relationship Id="rId3" Type="http://schemas.openxmlformats.org/officeDocument/2006/relationships/worksheet" Target="worksheets/sheet3.xml" /><Relationship Id="rId7" Type="http://schemas.openxmlformats.org/officeDocument/2006/relationships/styles" Target="styles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theme" Target="theme/theme1.xml" /><Relationship Id="rId5" Type="http://schemas.openxmlformats.org/officeDocument/2006/relationships/worksheet" Target="worksheets/sheet5.xml" /><Relationship Id="rId4" Type="http://schemas.openxmlformats.org/officeDocument/2006/relationships/worksheet" Target="worksheets/sheet4.xml" /><Relationship Id="rId9" Type="http://schemas.openxmlformats.org/officeDocument/2006/relationships/calcChain" Target="calcChain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409575</xdr:colOff>
      <xdr:row>9</xdr:row>
      <xdr:rowOff>257175</xdr:rowOff>
    </xdr:from>
    <xdr:to>
      <xdr:col>5</xdr:col>
      <xdr:colOff>0</xdr:colOff>
      <xdr:row>10</xdr:row>
      <xdr:rowOff>95250</xdr:rowOff>
    </xdr:to>
    <xdr:sp macro="" textlink="">
      <xdr:nvSpPr>
        <xdr:cNvPr id="2049" name="AutoShape 1">
          <a:extLst>
            <a:ext uri="{FF2B5EF4-FFF2-40B4-BE49-F238E27FC236}">
              <a16:creationId xmlns:a16="http://schemas.microsoft.com/office/drawing/2014/main" id="{00000000-0008-0000-0100-000001080000}"/>
            </a:ext>
          </a:extLst>
        </xdr:cNvPr>
        <xdr:cNvSpPr>
          <a:spLocks noChangeArrowheads="1"/>
        </xdr:cNvSpPr>
      </xdr:nvSpPr>
      <xdr:spPr bwMode="auto">
        <a:xfrm>
          <a:off x="3533775" y="2047875"/>
          <a:ext cx="352425" cy="323850"/>
        </a:xfrm>
        <a:prstGeom prst="bevel">
          <a:avLst>
            <a:gd name="adj" fmla="val 12500"/>
          </a:avLst>
        </a:prstGeom>
        <a:solidFill>
          <a:srgbClr val="FFFFFF"/>
        </a:solidFill>
        <a:ln w="12700">
          <a:solidFill>
            <a:srgbClr val="0000FF"/>
          </a:solidFill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fr-FR" sz="1200" b="1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-</a:t>
          </a:r>
        </a:p>
      </xdr:txBody>
    </xdr:sp>
    <xdr:clientData/>
  </xdr:twoCellAnchor>
  <xdr:twoCellAnchor>
    <xdr:from>
      <xdr:col>4</xdr:col>
      <xdr:colOff>504825</xdr:colOff>
      <xdr:row>10</xdr:row>
      <xdr:rowOff>238125</xdr:rowOff>
    </xdr:from>
    <xdr:to>
      <xdr:col>5</xdr:col>
      <xdr:colOff>95250</xdr:colOff>
      <xdr:row>11</xdr:row>
      <xdr:rowOff>76200</xdr:rowOff>
    </xdr:to>
    <xdr:sp macro="" textlink="">
      <xdr:nvSpPr>
        <xdr:cNvPr id="2050" name="AutoShape 2">
          <a:extLst>
            <a:ext uri="{FF2B5EF4-FFF2-40B4-BE49-F238E27FC236}">
              <a16:creationId xmlns:a16="http://schemas.microsoft.com/office/drawing/2014/main" id="{00000000-0008-0000-0100-000002080000}"/>
            </a:ext>
          </a:extLst>
        </xdr:cNvPr>
        <xdr:cNvSpPr>
          <a:spLocks noChangeArrowheads="1"/>
        </xdr:cNvSpPr>
      </xdr:nvSpPr>
      <xdr:spPr bwMode="auto">
        <a:xfrm>
          <a:off x="3629025" y="2514600"/>
          <a:ext cx="352425" cy="323850"/>
        </a:xfrm>
        <a:prstGeom prst="bevel">
          <a:avLst>
            <a:gd name="adj" fmla="val 12500"/>
          </a:avLst>
        </a:prstGeom>
        <a:solidFill>
          <a:srgbClr val="FFFFFF"/>
        </a:solidFill>
        <a:ln w="12700">
          <a:solidFill>
            <a:srgbClr val="0000FF"/>
          </a:solidFill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fr-FR" sz="1200" b="1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*</a:t>
          </a:r>
        </a:p>
      </xdr:txBody>
    </xdr:sp>
    <xdr:clientData/>
  </xdr:twoCellAnchor>
  <xdr:twoCellAnchor>
    <xdr:from>
      <xdr:col>4</xdr:col>
      <xdr:colOff>114300</xdr:colOff>
      <xdr:row>11</xdr:row>
      <xdr:rowOff>228600</xdr:rowOff>
    </xdr:from>
    <xdr:to>
      <xdr:col>4</xdr:col>
      <xdr:colOff>466725</xdr:colOff>
      <xdr:row>12</xdr:row>
      <xdr:rowOff>66675</xdr:rowOff>
    </xdr:to>
    <xdr:sp macro="" textlink="">
      <xdr:nvSpPr>
        <xdr:cNvPr id="2051" name="AutoShape 3">
          <a:extLst>
            <a:ext uri="{FF2B5EF4-FFF2-40B4-BE49-F238E27FC236}">
              <a16:creationId xmlns:a16="http://schemas.microsoft.com/office/drawing/2014/main" id="{00000000-0008-0000-0100-000003080000}"/>
            </a:ext>
          </a:extLst>
        </xdr:cNvPr>
        <xdr:cNvSpPr>
          <a:spLocks noChangeArrowheads="1"/>
        </xdr:cNvSpPr>
      </xdr:nvSpPr>
      <xdr:spPr bwMode="auto">
        <a:xfrm>
          <a:off x="3238500" y="2990850"/>
          <a:ext cx="352425" cy="323850"/>
        </a:xfrm>
        <a:prstGeom prst="bevel">
          <a:avLst>
            <a:gd name="adj" fmla="val 12500"/>
          </a:avLst>
        </a:prstGeom>
        <a:solidFill>
          <a:srgbClr val="FFFFFF"/>
        </a:solidFill>
        <a:ln w="12700">
          <a:solidFill>
            <a:srgbClr val="0000FF"/>
          </a:solidFill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fr-FR" sz="1200" b="1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/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7"/>
  <sheetViews>
    <sheetView tabSelected="1" workbookViewId="0">
      <selection activeCell="B3" sqref="B3"/>
    </sheetView>
  </sheetViews>
  <sheetFormatPr defaultColWidth="10.78515625" defaultRowHeight="12.75" x14ac:dyDescent="0.15"/>
  <cols>
    <col min="1" max="1" width="9.84375" customWidth="1"/>
    <col min="2" max="2" width="22.7890625" customWidth="1"/>
  </cols>
  <sheetData>
    <row r="1" spans="1:4" ht="14.25" x14ac:dyDescent="0.15">
      <c r="A1" s="22" t="s">
        <v>46</v>
      </c>
      <c r="B1" s="23"/>
    </row>
    <row r="2" spans="1:4" ht="14.25" x14ac:dyDescent="0.15">
      <c r="A2" s="22" t="s">
        <v>47</v>
      </c>
      <c r="B2" s="23"/>
    </row>
    <row r="3" spans="1:4" ht="14.25" x14ac:dyDescent="0.15">
      <c r="A3" s="22" t="s">
        <v>48</v>
      </c>
      <c r="B3" s="23">
        <v>7</v>
      </c>
    </row>
    <row r="4" spans="1:4" ht="13.5" thickBot="1" x14ac:dyDescent="0.2"/>
    <row r="5" spans="1:4" ht="20.25" customHeight="1" x14ac:dyDescent="0.15">
      <c r="A5" s="47"/>
      <c r="B5" s="48"/>
      <c r="C5" s="48"/>
      <c r="D5" s="49"/>
    </row>
    <row r="6" spans="1:4" ht="12.75" customHeight="1" x14ac:dyDescent="0.15">
      <c r="A6" s="50"/>
      <c r="B6" s="51"/>
      <c r="C6" s="51"/>
      <c r="D6" s="52"/>
    </row>
    <row r="7" spans="1:4" ht="13.5" thickBot="1" x14ac:dyDescent="0.2">
      <c r="A7" s="53"/>
      <c r="B7" s="54"/>
      <c r="C7" s="54"/>
      <c r="D7" s="55"/>
    </row>
  </sheetData>
  <mergeCells count="1">
    <mergeCell ref="A5:D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27"/>
  </sheetPr>
  <dimension ref="A1:K18"/>
  <sheetViews>
    <sheetView workbookViewId="0">
      <selection activeCell="H5" sqref="H5"/>
    </sheetView>
  </sheetViews>
  <sheetFormatPr defaultColWidth="10.78515625" defaultRowHeight="12.75" x14ac:dyDescent="0.15"/>
  <cols>
    <col min="4" max="4" width="12.5390625" customWidth="1"/>
    <col min="6" max="6" width="13.34765625" customWidth="1"/>
  </cols>
  <sheetData>
    <row r="1" spans="1:11" x14ac:dyDescent="0.15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 customHeight="1" x14ac:dyDescent="0.15">
      <c r="A2" s="3"/>
      <c r="B2" s="4" t="s">
        <v>60</v>
      </c>
      <c r="C2" s="3"/>
      <c r="D2" s="4" t="s">
        <v>61</v>
      </c>
      <c r="E2" s="5"/>
      <c r="F2" s="4" t="s">
        <v>62</v>
      </c>
      <c r="G2" s="6"/>
      <c r="H2" s="4" t="s">
        <v>63</v>
      </c>
      <c r="I2" s="2"/>
      <c r="J2" s="2"/>
      <c r="K2" s="2"/>
    </row>
    <row r="3" spans="1:11" ht="18" customHeight="1" x14ac:dyDescent="0.15">
      <c r="A3" s="7" t="s">
        <v>58</v>
      </c>
      <c r="B3" s="3">
        <v>23</v>
      </c>
      <c r="C3" s="3"/>
      <c r="D3" s="3">
        <v>300</v>
      </c>
      <c r="E3" s="3"/>
      <c r="F3" s="2">
        <v>250</v>
      </c>
      <c r="G3" s="2"/>
      <c r="H3" s="2">
        <v>120</v>
      </c>
      <c r="I3" s="2"/>
      <c r="J3" s="2"/>
      <c r="K3" s="2"/>
    </row>
    <row r="4" spans="1:11" ht="18" customHeight="1" x14ac:dyDescent="0.15">
      <c r="A4" s="7" t="s">
        <v>59</v>
      </c>
      <c r="B4" s="3">
        <v>5</v>
      </c>
      <c r="C4" s="3"/>
      <c r="D4" s="3">
        <v>150</v>
      </c>
      <c r="E4" s="3"/>
      <c r="F4" s="2">
        <v>2</v>
      </c>
      <c r="G4" s="2"/>
      <c r="H4" s="2">
        <v>3</v>
      </c>
      <c r="I4" s="2"/>
      <c r="J4" s="2"/>
      <c r="K4" s="2"/>
    </row>
    <row r="5" spans="1:11" ht="18" customHeight="1" x14ac:dyDescent="0.15">
      <c r="A5" s="7" t="s">
        <v>0</v>
      </c>
      <c r="B5" s="8"/>
      <c r="C5" s="3"/>
      <c r="D5" s="8"/>
      <c r="E5" s="3"/>
      <c r="F5" s="9"/>
      <c r="G5" s="2"/>
      <c r="H5" s="9"/>
      <c r="I5" s="2"/>
      <c r="J5" s="2"/>
      <c r="K5" s="2"/>
    </row>
    <row r="6" spans="1:11" x14ac:dyDescent="0.15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x14ac:dyDescent="0.15">
      <c r="A7" s="2"/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x14ac:dyDescent="0.15">
      <c r="A8" s="2"/>
      <c r="B8" s="2"/>
      <c r="C8" s="2"/>
      <c r="D8" s="2"/>
      <c r="E8" s="2"/>
      <c r="F8" s="2"/>
      <c r="G8" s="2"/>
      <c r="H8" s="2"/>
      <c r="I8" s="2"/>
      <c r="J8" s="2"/>
      <c r="K8" s="2"/>
    </row>
    <row r="9" spans="1:11" ht="18" customHeight="1" x14ac:dyDescent="0.15">
      <c r="A9" s="10" t="s">
        <v>1</v>
      </c>
      <c r="B9" s="11"/>
      <c r="C9" s="11"/>
      <c r="D9" s="11"/>
      <c r="E9" s="11"/>
      <c r="F9" s="11"/>
      <c r="G9" s="2"/>
      <c r="H9" s="2"/>
      <c r="I9" s="2"/>
      <c r="J9" s="2"/>
      <c r="K9" s="2"/>
    </row>
    <row r="10" spans="1:11" ht="38.25" customHeight="1" x14ac:dyDescent="0.15">
      <c r="A10" s="10" t="s">
        <v>2</v>
      </c>
      <c r="B10" s="11"/>
      <c r="C10" s="11"/>
      <c r="D10" s="11"/>
      <c r="E10" s="11"/>
      <c r="F10" s="11"/>
      <c r="G10" s="2"/>
      <c r="H10" s="2"/>
      <c r="I10" s="2"/>
      <c r="J10" s="2"/>
      <c r="K10" s="2"/>
    </row>
    <row r="11" spans="1:11" ht="38.25" customHeight="1" x14ac:dyDescent="0.15">
      <c r="A11" s="10" t="s">
        <v>3</v>
      </c>
      <c r="B11" s="11"/>
      <c r="C11" s="11"/>
      <c r="D11" s="11"/>
      <c r="E11" s="11"/>
      <c r="F11" s="11"/>
      <c r="G11" s="2"/>
      <c r="H11" s="2"/>
      <c r="I11" s="2"/>
      <c r="J11" s="2"/>
      <c r="K11" s="2"/>
    </row>
    <row r="12" spans="1:11" ht="38.25" customHeight="1" x14ac:dyDescent="0.15">
      <c r="A12" s="10" t="s">
        <v>4</v>
      </c>
      <c r="B12" s="11"/>
      <c r="C12" s="11"/>
      <c r="D12" s="11"/>
      <c r="E12" s="11"/>
      <c r="F12" s="11"/>
      <c r="G12" s="2"/>
      <c r="H12" s="2"/>
      <c r="I12" s="2"/>
      <c r="J12" s="2"/>
      <c r="K12" s="2"/>
    </row>
    <row r="13" spans="1:11" x14ac:dyDescent="0.15">
      <c r="A13" s="11"/>
      <c r="B13" s="11"/>
      <c r="C13" s="11"/>
      <c r="D13" s="11"/>
      <c r="E13" s="11"/>
      <c r="F13" s="11"/>
      <c r="G13" s="2"/>
      <c r="H13" s="2"/>
      <c r="I13" s="2"/>
      <c r="J13" s="2"/>
      <c r="K13" s="2"/>
    </row>
    <row r="14" spans="1:11" x14ac:dyDescent="0.15">
      <c r="A14" s="11"/>
      <c r="B14" s="11"/>
      <c r="C14" s="11"/>
      <c r="D14" s="11"/>
      <c r="E14" s="11"/>
      <c r="F14" s="11"/>
      <c r="G14" s="2"/>
      <c r="H14" s="2"/>
      <c r="I14" s="2"/>
      <c r="J14" s="2"/>
      <c r="K14" s="2"/>
    </row>
    <row r="15" spans="1:11" x14ac:dyDescent="0.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</row>
    <row r="16" spans="1:11" x14ac:dyDescent="0.1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</row>
    <row r="17" spans="1:11" x14ac:dyDescent="0.1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</row>
    <row r="18" spans="1:11" x14ac:dyDescent="0.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</row>
  </sheetData>
  <sheetProtection password="91BD" sheet="1" objects="1" scenarios="1"/>
  <phoneticPr fontId="4" type="noConversion"/>
  <pageMargins left="0.78740157499999996" right="0.78740157499999996" top="0.984251969" bottom="0.984251969" header="0.4921259845" footer="0.4921259845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39"/>
  <sheetViews>
    <sheetView topLeftCell="A13" workbookViewId="0">
      <selection activeCell="J31" sqref="J31"/>
    </sheetView>
  </sheetViews>
  <sheetFormatPr defaultColWidth="10.78515625" defaultRowHeight="12.75" x14ac:dyDescent="0.15"/>
  <cols>
    <col min="1" max="1" width="15.640625" bestFit="1" customWidth="1"/>
    <col min="5" max="5" width="14.83203125" bestFit="1" customWidth="1"/>
    <col min="7" max="7" width="14.83203125" bestFit="1" customWidth="1"/>
    <col min="13" max="13" width="7.28125" customWidth="1"/>
    <col min="14" max="14" width="17.6640625" customWidth="1"/>
  </cols>
  <sheetData>
    <row r="1" spans="1:26" ht="14.25" thickTop="1" thickBot="1" x14ac:dyDescent="0.2">
      <c r="A1" s="57" t="s">
        <v>79</v>
      </c>
      <c r="B1" s="58"/>
      <c r="C1" s="58"/>
      <c r="D1" s="58"/>
      <c r="E1" s="58"/>
      <c r="F1" s="58"/>
      <c r="G1" s="58"/>
      <c r="H1" s="58"/>
      <c r="I1" s="58"/>
      <c r="J1" s="59"/>
    </row>
    <row r="2" spans="1:26" ht="13.5" thickTop="1" x14ac:dyDescent="0.15"/>
    <row r="4" spans="1:26" x14ac:dyDescent="0.15">
      <c r="B4" s="56" t="s">
        <v>32</v>
      </c>
      <c r="C4" s="56"/>
    </row>
    <row r="5" spans="1:26" ht="13.5" thickBot="1" x14ac:dyDescent="0.2">
      <c r="B5" s="12" t="s">
        <v>20</v>
      </c>
      <c r="C5" s="27"/>
    </row>
    <row r="6" spans="1:26" ht="14.25" thickTop="1" thickBot="1" x14ac:dyDescent="0.2">
      <c r="A6" s="13" t="s">
        <v>21</v>
      </c>
      <c r="B6" s="31">
        <v>12</v>
      </c>
      <c r="C6" s="20"/>
    </row>
    <row r="7" spans="1:26" ht="14.25" thickTop="1" thickBot="1" x14ac:dyDescent="0.2">
      <c r="A7" s="13" t="s">
        <v>22</v>
      </c>
      <c r="B7" s="31">
        <v>12</v>
      </c>
      <c r="C7" s="20"/>
    </row>
    <row r="8" spans="1:26" ht="14.25" thickTop="1" thickBot="1" x14ac:dyDescent="0.2">
      <c r="A8" s="13" t="s">
        <v>23</v>
      </c>
      <c r="B8" s="31">
        <v>15</v>
      </c>
      <c r="C8" s="20"/>
    </row>
    <row r="9" spans="1:26" ht="14.25" thickTop="1" thickBot="1" x14ac:dyDescent="0.2">
      <c r="A9" s="13" t="s">
        <v>24</v>
      </c>
      <c r="B9" s="31">
        <v>7</v>
      </c>
      <c r="C9" s="20"/>
      <c r="I9" s="60"/>
      <c r="J9" s="60"/>
      <c r="K9" s="60"/>
      <c r="L9" s="60"/>
      <c r="M9" s="60"/>
      <c r="N9" s="60"/>
      <c r="O9" s="60"/>
      <c r="P9" s="60"/>
    </row>
    <row r="10" spans="1:26" ht="14.25" thickTop="1" thickBot="1" x14ac:dyDescent="0.2">
      <c r="A10" s="13" t="s">
        <v>25</v>
      </c>
      <c r="B10" s="31">
        <v>17</v>
      </c>
      <c r="C10" s="20"/>
      <c r="E10" s="57" t="s">
        <v>78</v>
      </c>
      <c r="F10" s="58"/>
      <c r="G10" s="58"/>
      <c r="H10" s="58"/>
      <c r="I10" s="58"/>
      <c r="J10" s="58"/>
      <c r="K10" s="58"/>
      <c r="L10" s="58"/>
      <c r="M10" s="58"/>
      <c r="N10" s="59"/>
      <c r="O10" s="34"/>
      <c r="P10" s="34"/>
    </row>
    <row r="11" spans="1:26" ht="14.25" thickTop="1" thickBot="1" x14ac:dyDescent="0.2">
      <c r="A11" s="13" t="s">
        <v>26</v>
      </c>
      <c r="B11" s="31">
        <v>2</v>
      </c>
      <c r="C11" s="20"/>
      <c r="H11" s="1"/>
    </row>
    <row r="12" spans="1:26" ht="14.25" thickTop="1" thickBot="1" x14ac:dyDescent="0.2">
      <c r="A12" s="13" t="s">
        <v>27</v>
      </c>
      <c r="B12" s="31">
        <v>1</v>
      </c>
      <c r="C12" s="20"/>
      <c r="E12" s="19" t="s">
        <v>49</v>
      </c>
      <c r="F12" s="19" t="s">
        <v>6</v>
      </c>
      <c r="G12" s="19" t="s">
        <v>7</v>
      </c>
      <c r="H12" s="19" t="s">
        <v>8</v>
      </c>
      <c r="I12" s="19" t="s">
        <v>9</v>
      </c>
      <c r="J12" s="19" t="s">
        <v>55</v>
      </c>
    </row>
    <row r="13" spans="1:26" ht="14.25" thickTop="1" thickBot="1" x14ac:dyDescent="0.2">
      <c r="A13" s="13" t="s">
        <v>28</v>
      </c>
      <c r="B13" s="31">
        <v>13</v>
      </c>
      <c r="C13" s="20"/>
      <c r="E13" s="19" t="s">
        <v>50</v>
      </c>
      <c r="F13" s="31">
        <v>250</v>
      </c>
      <c r="G13" s="31">
        <f>F13*1.25</f>
        <v>312.5</v>
      </c>
      <c r="H13" s="31">
        <f>F13*1.1</f>
        <v>275</v>
      </c>
      <c r="I13" s="31">
        <f>H13*1.2</f>
        <v>330</v>
      </c>
      <c r="J13" s="14"/>
    </row>
    <row r="14" spans="1:26" ht="14.25" thickTop="1" thickBot="1" x14ac:dyDescent="0.2">
      <c r="A14" s="13" t="s">
        <v>29</v>
      </c>
      <c r="B14" s="31">
        <v>19</v>
      </c>
      <c r="C14" s="20"/>
      <c r="E14" s="19" t="s">
        <v>51</v>
      </c>
      <c r="F14" s="42">
        <v>300</v>
      </c>
      <c r="G14" s="42">
        <f>F14*1.25</f>
        <v>375</v>
      </c>
      <c r="H14" s="42">
        <f>F14*1.1</f>
        <v>330</v>
      </c>
      <c r="I14" s="42">
        <f>H14*1.2</f>
        <v>396</v>
      </c>
      <c r="J14" s="14"/>
    </row>
    <row r="15" spans="1:26" ht="14.25" thickTop="1" thickBot="1" x14ac:dyDescent="0.2">
      <c r="A15" s="13" t="s">
        <v>30</v>
      </c>
      <c r="B15" s="31">
        <v>5</v>
      </c>
      <c r="C15" s="20"/>
      <c r="E15" s="19" t="s">
        <v>52</v>
      </c>
      <c r="F15" s="31">
        <v>560</v>
      </c>
      <c r="G15" s="31">
        <f>F15*1.25</f>
        <v>700</v>
      </c>
      <c r="H15" s="31">
        <f>F15*1.1</f>
        <v>616</v>
      </c>
      <c r="I15" s="31">
        <f>H15*1.2</f>
        <v>739.19999999999993</v>
      </c>
      <c r="J15" s="14"/>
    </row>
    <row r="16" spans="1:26" ht="14.25" thickTop="1" thickBot="1" x14ac:dyDescent="0.2">
      <c r="A16" s="13" t="s">
        <v>31</v>
      </c>
      <c r="B16" s="32">
        <v>10</v>
      </c>
      <c r="C16" s="18"/>
      <c r="E16" s="19" t="s">
        <v>53</v>
      </c>
      <c r="F16" s="21">
        <v>600</v>
      </c>
      <c r="G16" s="21">
        <f>F16*1.25</f>
        <v>750</v>
      </c>
      <c r="H16" s="21">
        <f>F16*1.1</f>
        <v>660</v>
      </c>
      <c r="I16" s="21">
        <f>H16*1.2</f>
        <v>792</v>
      </c>
      <c r="J16" s="14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20"/>
      <c r="X16" s="20"/>
      <c r="Y16" s="20"/>
      <c r="Z16" s="20"/>
    </row>
    <row r="17" spans="1:10" ht="14.25" thickTop="1" thickBot="1" x14ac:dyDescent="0.2">
      <c r="A17" s="13"/>
      <c r="B17" s="18"/>
      <c r="C17" s="18"/>
      <c r="E17" s="19" t="s">
        <v>54</v>
      </c>
      <c r="F17" s="33">
        <v>520</v>
      </c>
      <c r="G17" s="33">
        <f>F17*1.25</f>
        <v>650</v>
      </c>
      <c r="H17" s="33">
        <f>F17*1.1</f>
        <v>572</v>
      </c>
      <c r="I17" s="33">
        <f>H17*1.2</f>
        <v>686.4</v>
      </c>
      <c r="J17" s="14"/>
    </row>
    <row r="18" spans="1:10" ht="14.25" thickTop="1" thickBot="1" x14ac:dyDescent="0.2">
      <c r="A18" s="13" t="s">
        <v>10</v>
      </c>
      <c r="B18" s="14"/>
      <c r="C18" s="18"/>
      <c r="E18" s="19" t="s">
        <v>55</v>
      </c>
      <c r="F18" s="35"/>
      <c r="G18" s="35"/>
      <c r="H18" s="35"/>
      <c r="I18" s="35"/>
      <c r="J18" s="30"/>
    </row>
    <row r="19" spans="1:10" x14ac:dyDescent="0.15">
      <c r="A19" s="13"/>
      <c r="B19" s="17"/>
      <c r="C19" s="17"/>
      <c r="H19" s="1"/>
    </row>
    <row r="20" spans="1:10" x14ac:dyDescent="0.15">
      <c r="H20" s="1"/>
    </row>
    <row r="21" spans="1:10" x14ac:dyDescent="0.15">
      <c r="E21" s="20"/>
      <c r="H21" s="1"/>
    </row>
    <row r="22" spans="1:10" ht="13.5" thickBot="1" x14ac:dyDescent="0.2">
      <c r="E22" s="20"/>
    </row>
    <row r="23" spans="1:10" ht="14.25" thickTop="1" thickBot="1" x14ac:dyDescent="0.2">
      <c r="A23" s="57" t="s">
        <v>67</v>
      </c>
      <c r="B23" s="58"/>
      <c r="C23" s="58"/>
      <c r="D23" s="58"/>
      <c r="E23" s="58"/>
      <c r="F23" s="58"/>
      <c r="G23" s="58"/>
      <c r="H23" s="58"/>
      <c r="I23" s="58"/>
      <c r="J23" s="59"/>
    </row>
    <row r="24" spans="1:10" ht="13.5" thickTop="1" x14ac:dyDescent="0.15"/>
    <row r="25" spans="1:10" x14ac:dyDescent="0.15">
      <c r="A25" s="15"/>
    </row>
    <row r="26" spans="1:10" ht="13.5" thickBot="1" x14ac:dyDescent="0.2">
      <c r="A26" s="21"/>
      <c r="B26" s="19" t="s">
        <v>33</v>
      </c>
      <c r="C26" s="19" t="s">
        <v>34</v>
      </c>
      <c r="D26" s="19" t="s">
        <v>35</v>
      </c>
      <c r="E26" s="26" t="s">
        <v>66</v>
      </c>
      <c r="G26" s="19" t="s">
        <v>56</v>
      </c>
    </row>
    <row r="27" spans="1:10" ht="14.25" thickTop="1" thickBot="1" x14ac:dyDescent="0.2">
      <c r="A27" s="21" t="s">
        <v>36</v>
      </c>
      <c r="B27" s="33">
        <v>10</v>
      </c>
      <c r="C27" s="21">
        <v>11</v>
      </c>
      <c r="D27" s="33">
        <v>12</v>
      </c>
      <c r="E27" s="33">
        <v>20</v>
      </c>
      <c r="G27" s="25"/>
    </row>
    <row r="28" spans="1:10" ht="14.25" thickTop="1" thickBot="1" x14ac:dyDescent="0.2">
      <c r="A28" s="21" t="s">
        <v>37</v>
      </c>
      <c r="B28" s="33">
        <v>12</v>
      </c>
      <c r="C28" s="21">
        <v>14</v>
      </c>
      <c r="D28" s="33">
        <v>13</v>
      </c>
      <c r="E28" s="33">
        <v>8</v>
      </c>
      <c r="G28" s="25"/>
    </row>
    <row r="29" spans="1:10" ht="14.25" thickTop="1" thickBot="1" x14ac:dyDescent="0.2">
      <c r="A29" s="21" t="s">
        <v>38</v>
      </c>
      <c r="B29" s="33">
        <v>11</v>
      </c>
      <c r="C29" s="21">
        <v>8</v>
      </c>
      <c r="D29" s="33">
        <v>10</v>
      </c>
      <c r="E29" s="33">
        <v>15</v>
      </c>
      <c r="G29" s="25"/>
    </row>
    <row r="30" spans="1:10" ht="14.25" thickTop="1" thickBot="1" x14ac:dyDescent="0.2">
      <c r="A30" s="21" t="s">
        <v>39</v>
      </c>
      <c r="B30" s="33">
        <v>9</v>
      </c>
      <c r="C30" s="21">
        <v>12</v>
      </c>
      <c r="D30" s="33">
        <v>14</v>
      </c>
      <c r="E30" s="33">
        <v>10</v>
      </c>
      <c r="G30" s="25"/>
    </row>
    <row r="31" spans="1:10" ht="14.25" thickTop="1" thickBot="1" x14ac:dyDescent="0.2">
      <c r="A31" s="21" t="s">
        <v>40</v>
      </c>
      <c r="B31" s="33">
        <v>4</v>
      </c>
      <c r="C31" s="21">
        <v>5</v>
      </c>
      <c r="D31" s="33">
        <v>9</v>
      </c>
      <c r="E31" s="33">
        <v>9</v>
      </c>
      <c r="G31" s="25"/>
    </row>
    <row r="32" spans="1:10" ht="14.25" thickTop="1" thickBot="1" x14ac:dyDescent="0.2">
      <c r="A32" s="21" t="s">
        <v>41</v>
      </c>
      <c r="B32" s="33">
        <v>17</v>
      </c>
      <c r="C32" s="21">
        <v>18</v>
      </c>
      <c r="D32" s="33">
        <v>14</v>
      </c>
      <c r="E32" s="33">
        <v>19</v>
      </c>
      <c r="G32" s="25"/>
    </row>
    <row r="33" spans="1:7" ht="14.25" thickTop="1" thickBot="1" x14ac:dyDescent="0.2">
      <c r="A33" s="21" t="s">
        <v>42</v>
      </c>
      <c r="B33" s="33">
        <v>15</v>
      </c>
      <c r="C33" s="21">
        <v>19</v>
      </c>
      <c r="D33" s="33">
        <v>18</v>
      </c>
      <c r="E33" s="33">
        <v>10</v>
      </c>
      <c r="G33" s="25"/>
    </row>
    <row r="34" spans="1:7" ht="14.25" thickTop="1" thickBot="1" x14ac:dyDescent="0.2">
      <c r="A34" s="21" t="s">
        <v>43</v>
      </c>
      <c r="B34" s="33">
        <v>18</v>
      </c>
      <c r="C34" s="21">
        <v>15</v>
      </c>
      <c r="D34" s="33">
        <v>15</v>
      </c>
      <c r="E34" s="33">
        <v>13</v>
      </c>
      <c r="G34" s="25"/>
    </row>
    <row r="35" spans="1:7" ht="14.25" thickTop="1" thickBot="1" x14ac:dyDescent="0.2">
      <c r="A35" s="21" t="s">
        <v>44</v>
      </c>
      <c r="B35" s="33">
        <v>9</v>
      </c>
      <c r="C35" s="21">
        <v>14</v>
      </c>
      <c r="D35" s="33">
        <v>12</v>
      </c>
      <c r="E35" s="33">
        <v>18</v>
      </c>
      <c r="G35" s="25"/>
    </row>
    <row r="36" spans="1:7" ht="14.25" thickTop="1" thickBot="1" x14ac:dyDescent="0.2">
      <c r="A36" s="21" t="s">
        <v>45</v>
      </c>
      <c r="B36" s="33">
        <v>3</v>
      </c>
      <c r="C36" s="21">
        <v>8</v>
      </c>
      <c r="D36" s="33">
        <v>9</v>
      </c>
      <c r="E36" s="33">
        <v>5</v>
      </c>
      <c r="G36" s="25"/>
    </row>
    <row r="37" spans="1:7" ht="14.25" thickTop="1" thickBot="1" x14ac:dyDescent="0.2"/>
    <row r="38" spans="1:7" ht="14.25" thickTop="1" thickBot="1" x14ac:dyDescent="0.2">
      <c r="A38" s="19" t="s">
        <v>57</v>
      </c>
      <c r="B38" s="24"/>
      <c r="C38" s="24"/>
      <c r="D38" s="24"/>
      <c r="E38" s="24"/>
    </row>
    <row r="39" spans="1:7" ht="13.5" thickTop="1" x14ac:dyDescent="0.15"/>
  </sheetData>
  <mergeCells count="6">
    <mergeCell ref="B4:C4"/>
    <mergeCell ref="A1:J1"/>
    <mergeCell ref="I9:P9"/>
    <mergeCell ref="A23:J23"/>
    <mergeCell ref="E10:N10"/>
    <mergeCell ref="M16:V16"/>
  </mergeCells>
  <phoneticPr fontId="4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11"/>
  <sheetViews>
    <sheetView workbookViewId="0">
      <selection activeCell="C19" sqref="C19"/>
    </sheetView>
  </sheetViews>
  <sheetFormatPr defaultColWidth="10.78515625" defaultRowHeight="12.75" x14ac:dyDescent="0.15"/>
  <cols>
    <col min="1" max="1" width="17.2578125" bestFit="1" customWidth="1"/>
    <col min="2" max="2" width="13.88671875" bestFit="1" customWidth="1"/>
  </cols>
  <sheetData>
    <row r="1" spans="1:8" x14ac:dyDescent="0.15">
      <c r="B1" s="16"/>
      <c r="C1" s="16"/>
      <c r="D1" s="16"/>
    </row>
    <row r="2" spans="1:8" x14ac:dyDescent="0.15">
      <c r="A2" s="16"/>
      <c r="B2" s="16" t="s">
        <v>11</v>
      </c>
      <c r="C2" s="16"/>
      <c r="D2" s="16"/>
    </row>
    <row r="3" spans="1:8" x14ac:dyDescent="0.15">
      <c r="A3" s="43" t="s">
        <v>12</v>
      </c>
      <c r="B3" s="44" t="s">
        <v>13</v>
      </c>
      <c r="C3" s="44" t="s">
        <v>14</v>
      </c>
      <c r="D3" s="44" t="s">
        <v>15</v>
      </c>
    </row>
    <row r="4" spans="1:8" x14ac:dyDescent="0.15">
      <c r="A4" s="45" t="s">
        <v>16</v>
      </c>
      <c r="B4" s="46">
        <v>2000000</v>
      </c>
      <c r="C4" s="46">
        <f>B4*0.62</f>
        <v>1240000</v>
      </c>
      <c r="D4" s="46">
        <f>B4-C4</f>
        <v>760000</v>
      </c>
    </row>
    <row r="5" spans="1:8" x14ac:dyDescent="0.15">
      <c r="A5" s="45" t="s">
        <v>17</v>
      </c>
      <c r="B5" s="46">
        <v>3000000</v>
      </c>
      <c r="C5" s="46">
        <v>1900000</v>
      </c>
      <c r="D5" s="46">
        <f>B5-C5</f>
        <v>1100000</v>
      </c>
    </row>
    <row r="6" spans="1:8" x14ac:dyDescent="0.15">
      <c r="A6" s="45" t="s">
        <v>18</v>
      </c>
      <c r="B6" s="46">
        <v>4000000</v>
      </c>
      <c r="C6" s="46">
        <f>B6*0.62</f>
        <v>2480000</v>
      </c>
      <c r="D6" s="46">
        <f>B6-C6</f>
        <v>1520000</v>
      </c>
    </row>
    <row r="7" spans="1:8" x14ac:dyDescent="0.15">
      <c r="A7" s="45" t="s">
        <v>19</v>
      </c>
      <c r="B7" s="46">
        <v>250000</v>
      </c>
      <c r="C7" s="46">
        <f>B7*0.6</f>
        <v>150000</v>
      </c>
      <c r="D7" s="46">
        <f>B7-C7</f>
        <v>100000</v>
      </c>
    </row>
    <row r="8" spans="1:8" x14ac:dyDescent="0.15">
      <c r="A8" s="45" t="s">
        <v>5</v>
      </c>
      <c r="B8" s="46">
        <f>SUM(B4:B7)</f>
        <v>9250000</v>
      </c>
      <c r="C8" s="46">
        <f>SUM(C4:C7)</f>
        <v>5770000</v>
      </c>
      <c r="D8" s="46">
        <f>SUM(D4:D7)</f>
        <v>3480000</v>
      </c>
    </row>
    <row r="9" spans="1:8" x14ac:dyDescent="0.15">
      <c r="A9" s="20"/>
      <c r="B9" s="20"/>
      <c r="C9" s="20"/>
      <c r="D9" s="20"/>
    </row>
    <row r="11" spans="1:8" x14ac:dyDescent="0.15">
      <c r="A11" s="62" t="s">
        <v>64</v>
      </c>
      <c r="B11" s="62"/>
      <c r="C11" s="62"/>
      <c r="D11" s="62"/>
      <c r="E11" s="62"/>
      <c r="F11" s="62"/>
      <c r="G11" s="62"/>
      <c r="H11" s="62"/>
    </row>
  </sheetData>
  <mergeCells count="1">
    <mergeCell ref="A11:H1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9"/>
  <sheetViews>
    <sheetView workbookViewId="0">
      <selection sqref="A1:E7"/>
    </sheetView>
  </sheetViews>
  <sheetFormatPr defaultColWidth="10.78515625" defaultRowHeight="12.75" x14ac:dyDescent="0.15"/>
  <cols>
    <col min="1" max="1" width="18.87890625" bestFit="1" customWidth="1"/>
    <col min="2" max="2" width="11.8671875" bestFit="1" customWidth="1"/>
    <col min="5" max="5" width="10.515625" bestFit="1" customWidth="1"/>
    <col min="6" max="7" width="11.8671875" bestFit="1" customWidth="1"/>
    <col min="13" max="13" width="11.8671875" bestFit="1" customWidth="1"/>
  </cols>
  <sheetData>
    <row r="1" spans="1:13" ht="23.25" x14ac:dyDescent="0.3">
      <c r="A1" s="64" t="s">
        <v>68</v>
      </c>
      <c r="B1" s="64"/>
      <c r="C1" s="64"/>
      <c r="D1" s="64"/>
      <c r="E1" s="64"/>
      <c r="F1" s="18"/>
      <c r="G1" s="18"/>
      <c r="H1" s="18"/>
      <c r="I1" s="18"/>
      <c r="J1" s="18"/>
      <c r="K1" s="18"/>
      <c r="L1" s="18"/>
      <c r="M1" s="18"/>
    </row>
    <row r="2" spans="1:13" ht="45" x14ac:dyDescent="0.2">
      <c r="A2" s="28"/>
      <c r="B2" s="38" t="s">
        <v>69</v>
      </c>
      <c r="C2" s="39" t="s">
        <v>70</v>
      </c>
      <c r="D2" s="38" t="s">
        <v>71</v>
      </c>
      <c r="E2" s="38" t="s">
        <v>72</v>
      </c>
      <c r="F2" s="18"/>
      <c r="G2" s="18"/>
      <c r="H2" s="18"/>
      <c r="I2" s="18"/>
      <c r="J2" s="18"/>
      <c r="K2" s="18"/>
      <c r="L2" s="18"/>
      <c r="M2" s="18"/>
    </row>
    <row r="3" spans="1:13" ht="15" x14ac:dyDescent="0.2">
      <c r="A3" s="29" t="s">
        <v>73</v>
      </c>
      <c r="B3" s="40">
        <v>8465</v>
      </c>
      <c r="C3" s="40">
        <v>48432</v>
      </c>
      <c r="D3" s="40">
        <v>9272</v>
      </c>
      <c r="E3" s="41">
        <f>B3+C3-D3</f>
        <v>47625</v>
      </c>
      <c r="F3" s="36"/>
      <c r="G3" s="36"/>
      <c r="H3" s="36"/>
      <c r="I3" s="36"/>
      <c r="J3" s="36"/>
      <c r="K3" s="36"/>
      <c r="L3" s="36"/>
      <c r="M3" s="36"/>
    </row>
    <row r="4" spans="1:13" ht="15" x14ac:dyDescent="0.2">
      <c r="A4" s="29" t="s">
        <v>74</v>
      </c>
      <c r="B4" s="40">
        <v>5240</v>
      </c>
      <c r="C4" s="40">
        <v>26200</v>
      </c>
      <c r="D4" s="40">
        <v>4867</v>
      </c>
      <c r="E4" s="41">
        <f t="shared" ref="E4:E7" si="0">B4+C4-D4</f>
        <v>26573</v>
      </c>
      <c r="F4" s="37"/>
      <c r="G4" s="37"/>
      <c r="H4" s="37"/>
      <c r="I4" s="37"/>
      <c r="J4" s="37"/>
      <c r="K4" s="37"/>
      <c r="L4" s="37"/>
      <c r="M4" s="37"/>
    </row>
    <row r="5" spans="1:13" ht="15" x14ac:dyDescent="0.2">
      <c r="A5" s="29" t="s">
        <v>75</v>
      </c>
      <c r="B5" s="40">
        <v>2467</v>
      </c>
      <c r="C5" s="40">
        <v>9960</v>
      </c>
      <c r="D5" s="40">
        <v>2854</v>
      </c>
      <c r="E5" s="41">
        <f t="shared" si="0"/>
        <v>9573</v>
      </c>
      <c r="F5" s="37"/>
      <c r="G5" s="37"/>
      <c r="H5" s="37"/>
      <c r="I5" s="37"/>
      <c r="J5" s="37"/>
      <c r="K5" s="37"/>
      <c r="L5" s="37"/>
      <c r="M5" s="37"/>
    </row>
    <row r="6" spans="1:13" ht="15" x14ac:dyDescent="0.2">
      <c r="A6" s="29" t="s">
        <v>76</v>
      </c>
      <c r="B6" s="40">
        <v>8465</v>
      </c>
      <c r="C6" s="40">
        <v>17000</v>
      </c>
      <c r="D6" s="40">
        <v>7272</v>
      </c>
      <c r="E6" s="41">
        <f t="shared" si="0"/>
        <v>18193</v>
      </c>
      <c r="F6" s="37"/>
      <c r="G6" s="37"/>
      <c r="H6" s="37"/>
      <c r="I6" s="37"/>
      <c r="J6" s="37"/>
      <c r="K6" s="37"/>
      <c r="L6" s="37"/>
      <c r="M6" s="37"/>
    </row>
    <row r="7" spans="1:13" ht="15" x14ac:dyDescent="0.2">
      <c r="A7" s="29" t="s">
        <v>77</v>
      </c>
      <c r="B7" s="40">
        <v>4764</v>
      </c>
      <c r="C7" s="40">
        <v>34000</v>
      </c>
      <c r="D7" s="40">
        <v>4961</v>
      </c>
      <c r="E7" s="41">
        <f t="shared" si="0"/>
        <v>33803</v>
      </c>
    </row>
    <row r="9" spans="1:13" x14ac:dyDescent="0.15">
      <c r="A9" s="63" t="s">
        <v>65</v>
      </c>
      <c r="B9" s="63"/>
      <c r="C9" s="63"/>
      <c r="D9" s="63"/>
      <c r="E9" s="63"/>
      <c r="F9" s="63"/>
      <c r="G9" s="63"/>
      <c r="H9" s="63"/>
    </row>
  </sheetData>
  <mergeCells count="2">
    <mergeCell ref="A9:H9"/>
    <mergeCell ref="A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Nom prénom et groupe</vt:lpstr>
      <vt:lpstr>Formules</vt:lpstr>
      <vt:lpstr>Calcul  moyenne et total  </vt:lpstr>
      <vt:lpstr>Mise en forme</vt:lpstr>
      <vt:lpstr>Graphique</vt:lpstr>
    </vt:vector>
  </TitlesOfParts>
  <Company>fitzco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mfa</dc:creator>
  <cp:lastModifiedBy>Bureau</cp:lastModifiedBy>
  <dcterms:created xsi:type="dcterms:W3CDTF">2006-10-04T09:09:31Z</dcterms:created>
  <dcterms:modified xsi:type="dcterms:W3CDTF">2023-03-09T11:45:07Z</dcterms:modified>
</cp:coreProperties>
</file>